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08BB1663-CC5D-489D-8961-56D4CB4B6D6B}" xr6:coauthVersionLast="47" xr6:coauthVersionMax="47" xr10:uidLastSave="{00000000-0000-0000-0000-000000000000}"/>
  <bookViews>
    <workbookView xWindow="1920" yWindow="465" windowWidth="16845" windowHeight="15030" activeTab="1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7" i="2" l="1"/>
  <c r="F18" i="2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16" i="2"/>
  <c r="F15" i="2"/>
  <c r="E31" i="2"/>
  <c r="G16" i="1" l="1"/>
  <c r="D32" i="2"/>
  <c r="E32" i="2"/>
  <c r="F17" i="1"/>
</calcChain>
</file>

<file path=xl/sharedStrings.xml><?xml version="1.0" encoding="utf-8"?>
<sst xmlns="http://schemas.openxmlformats.org/spreadsheetml/2006/main" count="46" uniqueCount="33">
  <si>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</si>
  <si>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</si>
  <si>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</si>
  <si>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</si>
  <si>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</si>
  <si>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</si>
  <si>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</si>
  <si>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</si>
  <si>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</si>
  <si>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</si>
  <si>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Balance</t>
  </si>
  <si>
    <t>TOTALES</t>
  </si>
  <si>
    <t>Valores en RD$</t>
  </si>
  <si>
    <t>ROCIO MARIEL VARGAS CORNIEL</t>
  </si>
  <si>
    <t>N/D</t>
  </si>
  <si>
    <t>CARGOS BANCARIOS</t>
  </si>
  <si>
    <t>ANULADO</t>
  </si>
  <si>
    <t>YENEIRY ARIAS</t>
  </si>
  <si>
    <t>HUGO MANUEL BATISTA FLORES</t>
  </si>
  <si>
    <t>JOEL ERIBERTO CUELLO ARIAS</t>
  </si>
  <si>
    <t>HAROLD CASTILLO FIGUEROA</t>
  </si>
  <si>
    <t>LUCERO GIL</t>
  </si>
  <si>
    <t xml:space="preserve"> MES DE AGOSTO DE 2025</t>
  </si>
  <si>
    <t>Cuenta Bancaria No.: 240-012566-4</t>
  </si>
  <si>
    <t>SALIANY LISSELOTTE MÉNDEZ ARNAUD</t>
  </si>
  <si>
    <t>ANGIE MORENO REYES</t>
  </si>
  <si>
    <t>ROSA ELENA PERALTA MARTÍNEZ</t>
  </si>
  <si>
    <t>VÍCTOR MANUEL TRONCOSO MONTAS</t>
  </si>
  <si>
    <t>NATHALIE DE JESÚS BOYER FERNÁNDEZ</t>
  </si>
  <si>
    <t>MARIA LUCÍA DE LA ROSA RODRÍGUEZ</t>
  </si>
  <si>
    <t>FRANKLIN EMILIO RAMÍREZ SEPÚLVEDA</t>
  </si>
  <si>
    <t>DEPÓSITO</t>
  </si>
  <si>
    <t>ORLANDO FERRERAS VARGAS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</si>
</sst>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0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  <xf numFmtId="0" fontId="4" fillId="0" borderId="5"/>
  </cellStyleXfs>
  <cellXfs count="74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0" fillId="5" borderId="9" xfId="0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4" fontId="14" fillId="5" borderId="6" xfId="0" applyNumberFormat="1" applyFont="1" applyFill="1" applyBorder="1" applyAlignment="1">
      <alignment horizontal="right" vertical="center"/>
    </xf>
    <xf numFmtId="4" fontId="21" fillId="5" borderId="7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43" fontId="17" fillId="4" borderId="13" xfId="0" applyNumberFormat="1" applyFont="1" applyFill="1" applyBorder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14" fillId="5" borderId="6" xfId="1" applyFont="1" applyFill="1" applyBorder="1" applyAlignment="1">
      <alignment horizontal="right" vertical="center"/>
    </xf>
    <xf numFmtId="164" fontId="22" fillId="0" borderId="12" xfId="0" applyNumberFormat="1" applyFont="1" applyBorder="1" applyAlignment="1">
      <alignment horizontal="right" vertical="center"/>
    </xf>
    <xf numFmtId="43" fontId="20" fillId="5" borderId="10" xfId="1" applyFont="1" applyFill="1" applyBorder="1" applyAlignment="1">
      <alignment horizontal="center" vertical="center"/>
    </xf>
    <xf numFmtId="164" fontId="14" fillId="5" borderId="18" xfId="1" applyNumberFormat="1" applyFont="1" applyFill="1" applyBorder="1" applyAlignment="1">
      <alignment horizontal="center" vertical="center"/>
    </xf>
    <xf numFmtId="43" fontId="14" fillId="5" borderId="12" xfId="1" applyFont="1" applyFill="1" applyBorder="1" applyAlignment="1">
      <alignment vertical="center"/>
    </xf>
    <xf numFmtId="43" fontId="15" fillId="5" borderId="13" xfId="0" applyNumberFormat="1" applyFont="1" applyFill="1" applyBorder="1"/>
    <xf numFmtId="43" fontId="0" fillId="0" borderId="0" xfId="0" applyNumberFormat="1"/>
    <xf numFmtId="0" fontId="0" fillId="4" borderId="12" xfId="0" applyFill="1" applyBorder="1"/>
    <xf numFmtId="43" fontId="0" fillId="4" borderId="12" xfId="1" applyFont="1" applyFill="1" applyBorder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43" fontId="0" fillId="0" borderId="0" xfId="1" applyFont="1"/>
    <xf numFmtId="43" fontId="0" fillId="4" borderId="23" xfId="1" applyFont="1" applyFill="1" applyBorder="1"/>
    <xf numFmtId="0" fontId="25" fillId="4" borderId="11" xfId="0" applyFont="1" applyFill="1" applyBorder="1" applyAlignment="1">
      <alignment horizontal="center" vertical="center"/>
    </xf>
    <xf numFmtId="14" fontId="25" fillId="4" borderId="11" xfId="0" applyNumberFormat="1" applyFont="1" applyFill="1" applyBorder="1" applyAlignment="1">
      <alignment horizontal="center" vertical="center"/>
    </xf>
    <xf numFmtId="2" fontId="22" fillId="0" borderId="12" xfId="0" applyNumberFormat="1" applyFont="1" applyBorder="1" applyAlignment="1">
      <alignment horizontal="right" vertical="center"/>
    </xf>
    <xf numFmtId="0" fontId="25" fillId="4" borderId="12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14" fontId="25" fillId="4" borderId="12" xfId="0" applyNumberFormat="1" applyFont="1" applyFill="1" applyBorder="1" applyAlignment="1">
      <alignment horizontal="center" vertical="center"/>
    </xf>
    <xf numFmtId="43" fontId="25" fillId="4" borderId="12" xfId="1" applyFont="1" applyFill="1" applyBorder="1" applyAlignment="1">
      <alignment vertical="center"/>
    </xf>
    <xf numFmtId="43" fontId="25" fillId="4" borderId="13" xfId="1" applyFont="1" applyFill="1" applyBorder="1" applyAlignment="1">
      <alignment vertical="center"/>
    </xf>
    <xf numFmtId="2" fontId="25" fillId="4" borderId="12" xfId="1" applyNumberFormat="1" applyFont="1" applyFill="1" applyBorder="1" applyAlignment="1">
      <alignment vertical="center"/>
    </xf>
    <xf numFmtId="0" fontId="14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9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4" fillId="0" borderId="3" xfId="0" applyFont="1" applyBorder="1"/>
    <xf numFmtId="0" fontId="24" fillId="0" borderId="4" xfId="0" applyFont="1" applyBorder="1"/>
    <xf numFmtId="0" fontId="20" fillId="5" borderId="19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/>
    </xf>
  </cellXfs>
  <cellStyles count="4">
    <cellStyle name="Millares" xfId="1" builtinId="3"/>
    <cellStyle name="Millares 3" xfId="2" xr:uid="{00000000-0005-0000-0000-000001000000}"/>
    <cellStyle name="Normal" xfId="0" builtinId="0"/>
    <cellStyle name="Normal 2" xfId="3" xr:uid="{81369F8E-26CE-427B-94EC-2415CAA2DA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68150</xdr:colOff>
      <xdr:row>33</xdr:row>
      <xdr:rowOff>424368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68150" y="9108199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34</xdr:row>
      <xdr:rowOff>13427</xdr:rowOff>
    </xdr:from>
    <xdr:ext cx="2679000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587329" y="9136398"/>
          <a:ext cx="2679000" cy="902974"/>
          <a:chOff x="372875" y="1684381"/>
          <a:chExt cx="2877900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804059</xdr:colOff>
      <xdr:row>0</xdr:row>
      <xdr:rowOff>0</xdr:rowOff>
    </xdr:from>
    <xdr:to>
      <xdr:col>3</xdr:col>
      <xdr:colOff>106721</xdr:colOff>
      <xdr:row>6</xdr:row>
      <xdr:rowOff>105146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C40DDCB4-C8AC-5FC9-690A-B18D40026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21380" y="0"/>
          <a:ext cx="2846705" cy="20225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777283</xdr:colOff>
      <xdr:row>24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87688" y="6386043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24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560431" y="6471767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2811310</xdr:colOff>
      <xdr:row>0</xdr:row>
      <xdr:rowOff>33540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14461" y="3354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6"/>
  <sheetViews>
    <sheetView zoomScale="154" zoomScaleNormal="154" workbookViewId="0">
      <selection activeCell="G36" sqref="G36"/>
    </sheetView>
  </sheetViews>
  <sheetFormatPr baseColWidth="10" defaultColWidth="12.5703125" defaultRowHeight="15" customHeight="1" x14ac:dyDescent="0.2"/>
  <cols>
    <col min="1" max="1" width="17.140625" customWidth="1"/>
    <col min="2" max="2" width="20.5703125" customWidth="1"/>
    <col min="3" max="3" width="53.140625" customWidth="1"/>
    <col min="4" max="4" width="14.28515625" customWidth="1"/>
    <col min="5" max="5" width="16.5703125" customWidth="1"/>
    <col min="6" max="6" width="21" customWidth="1"/>
    <col min="7" max="7" width="14.42578125" bestFit="1" customWidth="1"/>
    <col min="8" max="9" width="13.85546875" bestFit="1" customWidth="1"/>
  </cols>
  <sheetData>
    <row r="1" spans="1:9" ht="38.25" customHeight="1" x14ac:dyDescent="0.2">
      <c r="A1" s="18"/>
      <c r="B1" s="18"/>
      <c r="C1" s="18"/>
      <c r="D1" s="18"/>
      <c r="E1" s="18"/>
      <c r="F1" s="18"/>
    </row>
    <row r="2" spans="1:9" ht="30" customHeight="1" x14ac:dyDescent="0.2">
      <c r="A2" s="18"/>
      <c r="B2" s="18"/>
      <c r="C2" s="18"/>
      <c r="D2" s="18"/>
      <c r="E2" s="18"/>
      <c r="F2" s="18"/>
    </row>
    <row r="3" spans="1:9" ht="18" customHeight="1" x14ac:dyDescent="0.2">
      <c r="A3" s="18"/>
      <c r="B3" s="19"/>
      <c r="C3" s="19"/>
      <c r="D3" s="20"/>
      <c r="E3" s="18"/>
      <c r="F3" s="18"/>
    </row>
    <row r="4" spans="1:9" ht="12.75" customHeight="1" x14ac:dyDescent="0.2">
      <c r="A4" s="18"/>
      <c r="B4" s="18"/>
      <c r="C4" s="18"/>
      <c r="D4" s="18"/>
      <c r="E4" s="18"/>
      <c r="F4" s="18"/>
    </row>
    <row r="5" spans="1:9" ht="22.5" customHeight="1" x14ac:dyDescent="0.2">
      <c r="A5" s="18"/>
      <c r="B5" s="18"/>
      <c r="C5" s="18"/>
      <c r="D5" s="18"/>
      <c r="E5" s="18"/>
      <c r="F5" s="18"/>
    </row>
    <row r="6" spans="1:9" ht="29.25" customHeight="1" x14ac:dyDescent="0.2">
      <c r="A6" s="57"/>
      <c r="B6" s="58"/>
      <c r="C6" s="58"/>
      <c r="D6" s="58"/>
      <c r="E6" s="58"/>
      <c r="F6" s="59"/>
    </row>
    <row r="7" spans="1:9" ht="15.75" customHeight="1" x14ac:dyDescent="0.2">
      <c r="A7" s="60" t="s">
        <v>0</v>
      </c>
      <c r="B7" s="58"/>
      <c r="C7" s="58"/>
      <c r="D7" s="58"/>
      <c r="E7" s="58"/>
      <c r="F7" s="59"/>
    </row>
    <row r="8" spans="1:9" ht="15.75" customHeight="1" x14ac:dyDescent="0.2">
      <c r="A8" s="60" t="s">
        <v>1</v>
      </c>
      <c r="B8" s="58"/>
      <c r="C8" s="58"/>
      <c r="D8" s="58"/>
      <c r="E8" s="58"/>
      <c r="F8" s="59"/>
    </row>
    <row r="9" spans="1:9" ht="15.75" customHeight="1" x14ac:dyDescent="0.2">
      <c r="A9" s="60" t="s">
        <v>22</v>
      </c>
      <c r="B9" s="58"/>
      <c r="C9" s="58"/>
      <c r="D9" s="58"/>
      <c r="E9" s="58"/>
      <c r="F9" s="59"/>
    </row>
    <row r="10" spans="1:9" ht="19.5" customHeight="1" x14ac:dyDescent="0.2">
      <c r="A10" s="60" t="s">
        <v>12</v>
      </c>
      <c r="B10" s="58"/>
      <c r="C10" s="58"/>
      <c r="D10" s="58"/>
      <c r="E10" s="58"/>
      <c r="F10" s="59"/>
    </row>
    <row r="11" spans="1:9" ht="6.75" customHeight="1" x14ac:dyDescent="0.2">
      <c r="A11" s="4"/>
      <c r="B11" s="4"/>
      <c r="C11" s="4"/>
      <c r="D11" s="4"/>
      <c r="E11" s="4"/>
      <c r="F11" s="4"/>
    </row>
    <row r="12" spans="1:9" ht="30" customHeight="1" x14ac:dyDescent="0.2">
      <c r="A12" s="53" t="s">
        <v>23</v>
      </c>
      <c r="B12" s="53"/>
      <c r="C12" s="53"/>
      <c r="D12" s="53"/>
      <c r="E12" s="53"/>
      <c r="F12" s="53"/>
    </row>
    <row r="13" spans="1:9" ht="22.5" customHeight="1" x14ac:dyDescent="0.2">
      <c r="A13" s="50"/>
      <c r="B13" s="50"/>
      <c r="C13" s="22"/>
      <c r="D13" s="51" t="s">
        <v>2</v>
      </c>
      <c r="E13" s="52"/>
      <c r="F13" s="31">
        <v>13693141.98</v>
      </c>
      <c r="G13" s="34"/>
    </row>
    <row r="14" spans="1:9" ht="26.25" customHeight="1" x14ac:dyDescent="0.2">
      <c r="A14" s="21" t="s">
        <v>3</v>
      </c>
      <c r="B14" s="21" t="s">
        <v>4</v>
      </c>
      <c r="C14" s="21" t="s">
        <v>5</v>
      </c>
      <c r="D14" s="21" t="s">
        <v>6</v>
      </c>
      <c r="E14" s="21" t="s">
        <v>7</v>
      </c>
      <c r="F14" s="21" t="s">
        <v>10</v>
      </c>
      <c r="I14" s="34"/>
    </row>
    <row r="15" spans="1:9" ht="23.25" customHeight="1" x14ac:dyDescent="0.25">
      <c r="A15" s="46">
        <v>45870</v>
      </c>
      <c r="B15" s="44">
        <v>1580</v>
      </c>
      <c r="C15" s="44" t="s">
        <v>24</v>
      </c>
      <c r="D15" s="35"/>
      <c r="E15" s="47">
        <v>6450</v>
      </c>
      <c r="F15" s="15">
        <f>+F13+D15-E15</f>
        <v>13686691.98</v>
      </c>
      <c r="H15" s="34"/>
    </row>
    <row r="16" spans="1:9" ht="21" customHeight="1" x14ac:dyDescent="0.25">
      <c r="A16" s="46">
        <v>45870</v>
      </c>
      <c r="B16" s="44">
        <v>1581</v>
      </c>
      <c r="C16" s="44" t="s">
        <v>25</v>
      </c>
      <c r="D16" s="35"/>
      <c r="E16" s="47">
        <v>7200</v>
      </c>
      <c r="F16" s="15">
        <f>+F15+D16-E16</f>
        <v>13679491.98</v>
      </c>
    </row>
    <row r="17" spans="1:8" ht="21" customHeight="1" x14ac:dyDescent="0.25">
      <c r="A17" s="46">
        <v>45870</v>
      </c>
      <c r="B17" s="44">
        <v>1582</v>
      </c>
      <c r="C17" s="44" t="s">
        <v>26</v>
      </c>
      <c r="D17" s="35"/>
      <c r="E17" s="47">
        <v>5250</v>
      </c>
      <c r="F17" s="15">
        <f t="shared" ref="F17:F31" si="0">+F16+D17-E17</f>
        <v>13674241.98</v>
      </c>
    </row>
    <row r="18" spans="1:8" ht="19.5" customHeight="1" x14ac:dyDescent="0.25">
      <c r="A18" s="46">
        <v>45870</v>
      </c>
      <c r="B18" s="44">
        <v>1583</v>
      </c>
      <c r="C18" s="44" t="s">
        <v>27</v>
      </c>
      <c r="D18" s="35"/>
      <c r="E18" s="47">
        <v>5600</v>
      </c>
      <c r="F18" s="15">
        <f t="shared" si="0"/>
        <v>13668641.98</v>
      </c>
    </row>
    <row r="19" spans="1:8" ht="19.5" customHeight="1" x14ac:dyDescent="0.25">
      <c r="A19" s="46">
        <v>45870</v>
      </c>
      <c r="B19" s="44">
        <v>1584</v>
      </c>
      <c r="C19" s="44" t="s">
        <v>28</v>
      </c>
      <c r="D19" s="35"/>
      <c r="E19" s="47">
        <v>8600</v>
      </c>
      <c r="F19" s="15">
        <f t="shared" si="0"/>
        <v>13660041.98</v>
      </c>
    </row>
    <row r="20" spans="1:8" ht="19.5" customHeight="1" x14ac:dyDescent="0.25">
      <c r="A20" s="46">
        <v>45870</v>
      </c>
      <c r="B20" s="44">
        <v>1585</v>
      </c>
      <c r="C20" s="44" t="s">
        <v>29</v>
      </c>
      <c r="D20" s="35"/>
      <c r="E20" s="47">
        <v>6450</v>
      </c>
      <c r="F20" s="15">
        <f t="shared" si="0"/>
        <v>13653591.98</v>
      </c>
    </row>
    <row r="21" spans="1:8" ht="19.5" customHeight="1" x14ac:dyDescent="0.25">
      <c r="A21" s="46">
        <v>45870</v>
      </c>
      <c r="B21" s="44">
        <v>1586</v>
      </c>
      <c r="C21" s="44" t="s">
        <v>30</v>
      </c>
      <c r="D21" s="35"/>
      <c r="E21" s="47">
        <v>5600</v>
      </c>
      <c r="F21" s="15">
        <f t="shared" si="0"/>
        <v>13647991.98</v>
      </c>
    </row>
    <row r="22" spans="1:8" ht="19.5" customHeight="1" x14ac:dyDescent="0.25">
      <c r="A22" s="46">
        <v>45870</v>
      </c>
      <c r="B22" s="44">
        <v>1587</v>
      </c>
      <c r="C22" s="44" t="s">
        <v>20</v>
      </c>
      <c r="D22" s="35"/>
      <c r="E22" s="47">
        <v>5600</v>
      </c>
      <c r="F22" s="15">
        <f t="shared" si="0"/>
        <v>13642391.98</v>
      </c>
    </row>
    <row r="23" spans="1:8" ht="19.5" customHeight="1" x14ac:dyDescent="0.25">
      <c r="A23" s="46">
        <v>45870</v>
      </c>
      <c r="B23" s="44">
        <v>1588</v>
      </c>
      <c r="C23" s="44" t="s">
        <v>19</v>
      </c>
      <c r="D23" s="35"/>
      <c r="E23" s="47">
        <v>9500</v>
      </c>
      <c r="F23" s="15">
        <f t="shared" si="0"/>
        <v>13632891.98</v>
      </c>
    </row>
    <row r="24" spans="1:8" ht="19.5" customHeight="1" x14ac:dyDescent="0.25">
      <c r="A24" s="46">
        <v>45870</v>
      </c>
      <c r="B24" s="44">
        <v>1589</v>
      </c>
      <c r="C24" s="44" t="s">
        <v>16</v>
      </c>
      <c r="D24" s="35"/>
      <c r="E24" s="49">
        <v>0</v>
      </c>
      <c r="F24" s="15">
        <f t="shared" si="0"/>
        <v>13632891.98</v>
      </c>
    </row>
    <row r="25" spans="1:8" ht="19.5" customHeight="1" x14ac:dyDescent="0.25">
      <c r="A25" s="46">
        <v>45881</v>
      </c>
      <c r="B25" s="44">
        <v>1590</v>
      </c>
      <c r="C25" s="44" t="s">
        <v>32</v>
      </c>
      <c r="D25" s="35"/>
      <c r="E25" s="47">
        <v>5972.89</v>
      </c>
      <c r="F25" s="15">
        <f t="shared" si="0"/>
        <v>13626919.09</v>
      </c>
    </row>
    <row r="26" spans="1:8" ht="19.5" customHeight="1" x14ac:dyDescent="0.25">
      <c r="A26" s="46">
        <v>45881</v>
      </c>
      <c r="B26" s="44">
        <v>1591</v>
      </c>
      <c r="C26" s="44" t="s">
        <v>18</v>
      </c>
      <c r="D26" s="35"/>
      <c r="E26" s="47">
        <v>6550.01</v>
      </c>
      <c r="F26" s="15">
        <f t="shared" si="0"/>
        <v>13620369.08</v>
      </c>
    </row>
    <row r="27" spans="1:8" ht="19.5" customHeight="1" x14ac:dyDescent="0.25">
      <c r="A27" s="46">
        <v>45882</v>
      </c>
      <c r="B27" s="44">
        <v>1</v>
      </c>
      <c r="C27" s="44" t="s">
        <v>31</v>
      </c>
      <c r="D27" s="47">
        <v>95438.8</v>
      </c>
      <c r="E27" s="47"/>
      <c r="F27" s="15">
        <f t="shared" si="0"/>
        <v>13715807.880000001</v>
      </c>
    </row>
    <row r="28" spans="1:8" ht="19.5" customHeight="1" x14ac:dyDescent="0.25">
      <c r="A28" s="46">
        <v>45890</v>
      </c>
      <c r="B28" s="44">
        <v>1592</v>
      </c>
      <c r="C28" s="44" t="s">
        <v>21</v>
      </c>
      <c r="D28" s="35"/>
      <c r="E28" s="47">
        <v>215538.75</v>
      </c>
      <c r="F28" s="15">
        <f t="shared" si="0"/>
        <v>13500269.130000001</v>
      </c>
    </row>
    <row r="29" spans="1:8" ht="19.5" customHeight="1" x14ac:dyDescent="0.25">
      <c r="A29" s="46">
        <v>45896</v>
      </c>
      <c r="B29" s="44">
        <v>1593</v>
      </c>
      <c r="C29" s="44" t="s">
        <v>17</v>
      </c>
      <c r="D29" s="36"/>
      <c r="E29" s="47">
        <v>8754.3799999999992</v>
      </c>
      <c r="F29" s="15">
        <f t="shared" si="0"/>
        <v>13491514.75</v>
      </c>
    </row>
    <row r="30" spans="1:8" ht="19.5" customHeight="1" x14ac:dyDescent="0.25">
      <c r="A30" s="42">
        <v>45896</v>
      </c>
      <c r="B30" s="44">
        <v>1594</v>
      </c>
      <c r="C30" s="41" t="s">
        <v>13</v>
      </c>
      <c r="D30" s="40"/>
      <c r="E30" s="47">
        <v>33957.42</v>
      </c>
      <c r="F30" s="15">
        <f t="shared" si="0"/>
        <v>13457557.33</v>
      </c>
    </row>
    <row r="31" spans="1:8" ht="19.5" customHeight="1" x14ac:dyDescent="0.25">
      <c r="A31" s="46">
        <v>45900</v>
      </c>
      <c r="B31" s="45" t="s">
        <v>14</v>
      </c>
      <c r="C31" s="44" t="s">
        <v>15</v>
      </c>
      <c r="D31" s="36"/>
      <c r="E31" s="48">
        <f>175+323.31+12.9+12.9+23.93+7.88+7.88+7.88+12.9+12.9+14.25+14.25+11.93+14.25+10.63+41.48+25.95+21.38+19.58+14.25+14.25+12.9+12.9+20.7+9.15+37.99</f>
        <v>893.31999999999994</v>
      </c>
      <c r="F31" s="15">
        <f t="shared" si="0"/>
        <v>13456664.01</v>
      </c>
      <c r="G31" s="39"/>
      <c r="H31" s="39"/>
    </row>
    <row r="32" spans="1:8" ht="24" customHeight="1" x14ac:dyDescent="0.3">
      <c r="A32" s="54" t="s">
        <v>11</v>
      </c>
      <c r="B32" s="55"/>
      <c r="C32" s="56"/>
      <c r="D32" s="32">
        <f>SUM(D27:D31)</f>
        <v>95438.8</v>
      </c>
      <c r="E32" s="32">
        <f>SUM(E27:E31)</f>
        <v>259143.87</v>
      </c>
      <c r="F32" s="33"/>
    </row>
    <row r="33" spans="1:8" ht="18.75" customHeight="1" x14ac:dyDescent="0.2">
      <c r="A33" s="14"/>
      <c r="B33" s="7"/>
      <c r="C33" s="7"/>
      <c r="D33" s="7"/>
      <c r="F33" s="7"/>
    </row>
    <row r="34" spans="1:8" ht="34.9" customHeight="1" x14ac:dyDescent="0.2">
      <c r="A34" s="16"/>
      <c r="H34" s="34"/>
    </row>
    <row r="35" spans="1:8" ht="24" customHeight="1" x14ac:dyDescent="0.2">
      <c r="A35" s="17"/>
    </row>
    <row r="36" spans="1:8" ht="24" customHeight="1" x14ac:dyDescent="0.2">
      <c r="A36" s="17"/>
    </row>
    <row r="37" spans="1:8" ht="24" customHeight="1" x14ac:dyDescent="0.2">
      <c r="A37" s="17"/>
      <c r="B37" s="17"/>
      <c r="C37" s="17"/>
      <c r="D37" s="17"/>
      <c r="E37" s="17"/>
      <c r="F37" s="17"/>
    </row>
    <row r="38" spans="1:8" ht="20.25" customHeight="1" x14ac:dyDescent="0.2">
      <c r="A38" s="17"/>
    </row>
    <row r="39" spans="1:8" ht="12.75" customHeight="1" x14ac:dyDescent="0.2">
      <c r="A39" s="6"/>
      <c r="B39" s="6"/>
      <c r="C39" s="6"/>
      <c r="D39" s="6"/>
      <c r="E39" s="6"/>
      <c r="F39" s="6"/>
    </row>
    <row r="40" spans="1:8" ht="12.75" customHeight="1" x14ac:dyDescent="0.2">
      <c r="A40" s="6"/>
      <c r="B40" s="6"/>
      <c r="D40" s="6"/>
      <c r="E40" s="6"/>
      <c r="F40" s="6"/>
    </row>
    <row r="41" spans="1:8" ht="12.75" customHeight="1" x14ac:dyDescent="0.2">
      <c r="A41" s="6"/>
      <c r="B41" s="6"/>
      <c r="C41" s="6"/>
      <c r="D41" s="6"/>
      <c r="E41" s="6"/>
      <c r="F41" s="6"/>
    </row>
    <row r="42" spans="1:8" ht="12.75" customHeight="1" x14ac:dyDescent="0.2">
      <c r="A42" s="6"/>
      <c r="B42" s="6"/>
      <c r="C42" s="6"/>
      <c r="D42" s="6"/>
      <c r="E42" s="6"/>
      <c r="F42" s="6"/>
    </row>
    <row r="43" spans="1:8" ht="12.75" customHeight="1" x14ac:dyDescent="0.2">
      <c r="A43" s="6"/>
      <c r="B43" s="6"/>
      <c r="C43" s="6"/>
      <c r="D43" s="6"/>
      <c r="E43" s="6"/>
      <c r="F43" s="6"/>
    </row>
    <row r="44" spans="1:8" ht="12.75" customHeight="1" x14ac:dyDescent="0.2">
      <c r="A44" s="6"/>
      <c r="B44" s="6"/>
      <c r="C44" s="6"/>
      <c r="D44" s="6"/>
      <c r="E44" s="6"/>
      <c r="F44" s="6"/>
    </row>
    <row r="45" spans="1:8" ht="12.75" customHeight="1" x14ac:dyDescent="0.2">
      <c r="A45" s="6"/>
      <c r="B45" s="6"/>
      <c r="C45" s="6"/>
      <c r="D45" s="6"/>
      <c r="E45" s="6"/>
      <c r="F45" s="6"/>
    </row>
    <row r="46" spans="1:8" ht="12.75" customHeight="1" x14ac:dyDescent="0.2">
      <c r="A46" s="6"/>
      <c r="B46" s="6"/>
      <c r="C46" s="6"/>
      <c r="D46" s="6"/>
      <c r="E46" s="6"/>
      <c r="F46" s="6"/>
    </row>
    <row r="47" spans="1:8" ht="12.75" customHeight="1" x14ac:dyDescent="0.2">
      <c r="A47" s="6"/>
      <c r="B47" s="6"/>
      <c r="C47" s="6"/>
      <c r="D47" s="6"/>
      <c r="E47" s="6"/>
      <c r="F47" s="6"/>
    </row>
    <row r="48" spans="1:8" ht="12.75" customHeight="1" x14ac:dyDescent="0.2">
      <c r="A48" s="6"/>
      <c r="B48" s="6"/>
      <c r="C48" s="6"/>
      <c r="D48" s="6"/>
      <c r="E48" s="6"/>
      <c r="F48" s="6"/>
    </row>
    <row r="49" spans="1:6" ht="12.75" customHeight="1" x14ac:dyDescent="0.2">
      <c r="A49" s="6"/>
      <c r="B49" s="6"/>
      <c r="C49" s="6"/>
      <c r="D49" s="6"/>
      <c r="E49" s="6"/>
      <c r="F49" s="6"/>
    </row>
    <row r="50" spans="1:6" ht="12.75" customHeight="1" x14ac:dyDescent="0.2">
      <c r="A50" s="6"/>
      <c r="B50" s="6"/>
      <c r="C50" s="6"/>
      <c r="D50" s="6"/>
      <c r="E50" s="6"/>
      <c r="F50" s="6"/>
    </row>
    <row r="51" spans="1:6" ht="12.75" customHeight="1" x14ac:dyDescent="0.2">
      <c r="A51" s="5"/>
      <c r="B51" s="5"/>
      <c r="C51" s="5"/>
      <c r="D51" s="5"/>
      <c r="E51" s="5"/>
      <c r="F51" s="5"/>
    </row>
    <row r="52" spans="1:6" ht="12.75" customHeight="1" x14ac:dyDescent="0.2">
      <c r="A52" s="5"/>
      <c r="B52" s="5"/>
      <c r="C52" s="5"/>
      <c r="D52" s="5"/>
      <c r="E52" s="5"/>
      <c r="F52" s="5"/>
    </row>
    <row r="53" spans="1:6" ht="12.75" customHeight="1" x14ac:dyDescent="0.2">
      <c r="A53" s="5"/>
      <c r="B53" s="5"/>
      <c r="C53" s="5"/>
      <c r="D53" s="5"/>
      <c r="E53" s="5"/>
      <c r="F53" s="5"/>
    </row>
    <row r="54" spans="1:6" ht="12.75" customHeight="1" x14ac:dyDescent="0.2">
      <c r="A54" s="5"/>
      <c r="B54" s="5"/>
      <c r="C54" s="5"/>
      <c r="D54" s="5"/>
      <c r="E54" s="5"/>
      <c r="F54" s="5"/>
    </row>
    <row r="55" spans="1:6" ht="12.75" customHeight="1" x14ac:dyDescent="0.2">
      <c r="A55" s="5"/>
      <c r="B55" s="5"/>
      <c r="C55" s="5"/>
      <c r="D55" s="5"/>
      <c r="E55" s="5"/>
      <c r="F55" s="5"/>
    </row>
    <row r="56" spans="1:6" ht="12.75" customHeight="1" x14ac:dyDescent="0.2">
      <c r="A56" s="5"/>
      <c r="B56" s="5"/>
      <c r="C56" s="5"/>
      <c r="D56" s="5"/>
      <c r="E56" s="5"/>
      <c r="F56" s="5"/>
    </row>
    <row r="57" spans="1:6" ht="12.75" customHeight="1" x14ac:dyDescent="0.2">
      <c r="A57" s="5"/>
      <c r="B57" s="5"/>
      <c r="C57" s="5"/>
      <c r="D57" s="5"/>
      <c r="E57" s="5"/>
      <c r="F57" s="5"/>
    </row>
    <row r="58" spans="1:6" ht="12.75" customHeight="1" x14ac:dyDescent="0.2">
      <c r="A58" s="5"/>
      <c r="B58" s="5"/>
      <c r="C58" s="5"/>
      <c r="D58" s="5"/>
      <c r="E58" s="5"/>
      <c r="F58" s="5"/>
    </row>
    <row r="59" spans="1:6" ht="12.75" customHeight="1" x14ac:dyDescent="0.2">
      <c r="A59" s="5"/>
      <c r="B59" s="5"/>
      <c r="C59" s="5"/>
      <c r="D59" s="5"/>
      <c r="E59" s="5"/>
      <c r="F59" s="5"/>
    </row>
    <row r="60" spans="1:6" ht="12.75" customHeight="1" x14ac:dyDescent="0.2">
      <c r="A60" s="5"/>
      <c r="B60" s="5"/>
      <c r="C60" s="5"/>
      <c r="D60" s="5"/>
      <c r="E60" s="5"/>
      <c r="F60" s="5"/>
    </row>
    <row r="61" spans="1:6" ht="12.75" customHeight="1" x14ac:dyDescent="0.2">
      <c r="A61" s="5"/>
      <c r="B61" s="5"/>
      <c r="C61" s="5"/>
      <c r="D61" s="5"/>
      <c r="E61" s="5"/>
      <c r="F61" s="5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</sheetData>
  <mergeCells count="9">
    <mergeCell ref="A13:B13"/>
    <mergeCell ref="D13:E13"/>
    <mergeCell ref="A12:F12"/>
    <mergeCell ref="A32:C32"/>
    <mergeCell ref="A6:F6"/>
    <mergeCell ref="A7:F7"/>
    <mergeCell ref="A8:F8"/>
    <mergeCell ref="A9:F9"/>
    <mergeCell ref="A10:F10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95"/>
  <sheetViews>
    <sheetView tabSelected="1" zoomScale="142" zoomScaleNormal="142" workbookViewId="0">
      <selection activeCell="G16" sqref="G16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47.140625" customWidth="1"/>
    <col min="4" max="4" width="29.85546875" customWidth="1"/>
    <col min="5" max="5" width="23.42578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1"/>
      <c r="S1" s="1"/>
      <c r="T1" s="1"/>
      <c r="U1" s="1"/>
      <c r="V1" s="1"/>
      <c r="W1" s="1"/>
      <c r="X1" s="1"/>
    </row>
    <row r="2" spans="1:24" x14ac:dyDescent="0.2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25"/>
      <c r="B3" s="26"/>
      <c r="C3" s="26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1"/>
      <c r="S3" s="1"/>
      <c r="T3" s="1"/>
      <c r="U3" s="1"/>
      <c r="V3" s="1"/>
      <c r="W3" s="1"/>
      <c r="X3" s="1"/>
    </row>
    <row r="4" spans="1:24" x14ac:dyDescent="0.2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25"/>
      <c r="B6" s="58"/>
      <c r="C6" s="58"/>
      <c r="D6" s="58"/>
      <c r="E6" s="58"/>
      <c r="F6" s="59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1"/>
      <c r="S6" s="1"/>
      <c r="T6" s="1"/>
      <c r="U6" s="1"/>
      <c r="V6" s="1"/>
      <c r="W6" s="1"/>
      <c r="X6" s="1"/>
    </row>
    <row r="7" spans="1:24" ht="51" customHeight="1" x14ac:dyDescent="0.2">
      <c r="A7" s="25"/>
      <c r="B7" s="27"/>
      <c r="C7" s="27"/>
      <c r="D7" s="27"/>
      <c r="E7" s="27"/>
      <c r="F7" s="27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1"/>
      <c r="S7" s="1"/>
      <c r="T7" s="1"/>
      <c r="U7" s="1"/>
      <c r="V7" s="1"/>
      <c r="W7" s="1"/>
      <c r="X7" s="1"/>
    </row>
    <row r="8" spans="1:24" ht="23.1" customHeight="1" x14ac:dyDescent="0.2">
      <c r="A8" s="38"/>
      <c r="B8" s="68" t="s">
        <v>0</v>
      </c>
      <c r="C8" s="69"/>
      <c r="D8" s="69"/>
      <c r="E8" s="69"/>
      <c r="F8" s="69"/>
      <c r="G8" s="70"/>
      <c r="H8" s="38"/>
      <c r="I8" s="38"/>
      <c r="J8" s="38"/>
      <c r="K8" s="38"/>
      <c r="L8" s="38"/>
      <c r="M8" s="38"/>
      <c r="N8" s="38"/>
      <c r="O8" s="38"/>
      <c r="P8" s="38"/>
      <c r="Q8" s="38"/>
      <c r="R8" s="23"/>
      <c r="S8" s="23"/>
      <c r="T8" s="23"/>
      <c r="U8" s="23"/>
      <c r="V8" s="23"/>
      <c r="W8" s="23"/>
      <c r="X8" s="23"/>
    </row>
    <row r="9" spans="1:24" ht="23.1" customHeight="1" x14ac:dyDescent="0.2">
      <c r="A9" s="38"/>
      <c r="B9" s="68" t="s">
        <v>1</v>
      </c>
      <c r="C9" s="69"/>
      <c r="D9" s="69"/>
      <c r="E9" s="69"/>
      <c r="F9" s="69"/>
      <c r="G9" s="70"/>
      <c r="H9" s="38"/>
      <c r="I9" s="38"/>
      <c r="J9" s="38"/>
      <c r="K9" s="38"/>
      <c r="L9" s="38"/>
      <c r="M9" s="38"/>
      <c r="N9" s="38"/>
      <c r="O9" s="38"/>
      <c r="P9" s="38"/>
      <c r="Q9" s="38"/>
      <c r="R9" s="23"/>
      <c r="S9" s="23"/>
      <c r="T9" s="23"/>
      <c r="U9" s="23"/>
      <c r="V9" s="23"/>
      <c r="W9" s="23"/>
      <c r="X9" s="23"/>
    </row>
    <row r="10" spans="1:24" ht="23.1" customHeight="1" x14ac:dyDescent="0.2">
      <c r="A10" s="25"/>
      <c r="B10" s="68" t="s">
        <v>22</v>
      </c>
      <c r="C10" s="69"/>
      <c r="D10" s="69"/>
      <c r="E10" s="69"/>
      <c r="F10" s="69"/>
      <c r="G10" s="70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25"/>
      <c r="B11" s="68" t="s">
        <v>12</v>
      </c>
      <c r="C11" s="69"/>
      <c r="D11" s="69"/>
      <c r="E11" s="69"/>
      <c r="F11" s="69"/>
      <c r="G11" s="70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25"/>
      <c r="B12" s="65"/>
      <c r="C12" s="65"/>
      <c r="D12" s="65"/>
      <c r="E12" s="65"/>
      <c r="F12" s="65"/>
      <c r="G12" s="65"/>
      <c r="H12" s="25"/>
      <c r="I12" s="2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71" t="s">
        <v>8</v>
      </c>
      <c r="C13" s="72"/>
      <c r="D13" s="72"/>
      <c r="E13" s="72"/>
      <c r="F13" s="72"/>
      <c r="G13" s="73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66"/>
      <c r="C14" s="67"/>
      <c r="D14" s="8"/>
      <c r="E14" s="67" t="s">
        <v>2</v>
      </c>
      <c r="F14" s="67"/>
      <c r="G14" s="30">
        <v>209694.29</v>
      </c>
      <c r="H14" s="1"/>
      <c r="I14" s="1"/>
      <c r="J14" s="37"/>
      <c r="K14" s="3"/>
      <c r="L14" s="3"/>
      <c r="M14" s="3"/>
      <c r="N14" s="64"/>
      <c r="O14" s="58"/>
      <c r="P14" s="58"/>
      <c r="Q14" s="58"/>
      <c r="R14" s="58"/>
      <c r="S14" s="58"/>
      <c r="T14" s="59"/>
      <c r="U14" s="3"/>
      <c r="V14" s="3"/>
      <c r="W14" s="3"/>
      <c r="X14" s="3"/>
    </row>
    <row r="15" spans="1:24" ht="22.9" customHeight="1" x14ac:dyDescent="0.2">
      <c r="A15" s="1"/>
      <c r="B15" s="9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1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23"/>
      <c r="B16" s="42">
        <v>45900</v>
      </c>
      <c r="C16" s="41" t="s">
        <v>14</v>
      </c>
      <c r="D16" s="41" t="s">
        <v>15</v>
      </c>
      <c r="E16" s="43">
        <v>0</v>
      </c>
      <c r="F16" s="29">
        <v>175</v>
      </c>
      <c r="G16" s="29">
        <f>+G14-F16</f>
        <v>209519.29</v>
      </c>
      <c r="H16" s="23"/>
      <c r="I16" s="23"/>
      <c r="J16" s="3"/>
      <c r="K16" s="3"/>
      <c r="L16" s="3"/>
      <c r="M16" s="3"/>
      <c r="N16" s="24"/>
      <c r="O16" s="24"/>
      <c r="P16" s="24"/>
      <c r="Q16" s="24"/>
      <c r="R16" s="24"/>
      <c r="S16" s="24"/>
      <c r="T16" s="24"/>
      <c r="U16" s="3"/>
      <c r="V16" s="3"/>
      <c r="W16" s="3"/>
      <c r="X16" s="3"/>
    </row>
    <row r="17" spans="1:24" ht="22.9" customHeight="1" thickBot="1" x14ac:dyDescent="0.35">
      <c r="A17" s="1"/>
      <c r="B17" s="61" t="s">
        <v>11</v>
      </c>
      <c r="C17" s="62"/>
      <c r="D17" s="63"/>
      <c r="E17" s="28"/>
      <c r="F17" s="12">
        <f>SUM(F16)</f>
        <v>175</v>
      </c>
      <c r="G17" s="13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2024-11-12T19:45:25Z</cp:lastPrinted>
  <dcterms:created xsi:type="dcterms:W3CDTF">2006-07-11T17:39:34Z</dcterms:created>
  <dcterms:modified xsi:type="dcterms:W3CDTF">2025-09-09T12:42:33Z</dcterms:modified>
</cp:coreProperties>
</file>