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WIN-OOEKBC5GBOF\Sync.1\jortiz\Downloads\"/>
    </mc:Choice>
  </mc:AlternateContent>
  <xr:revisionPtr revIDLastSave="0" documentId="8_{5CB40115-3432-40E4-91C0-EB7287A960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2HONuj0gdC0jYi0qDyMzGMywqAKJZQ52muDDE6Zp/20="/>
    </ext>
  </extLst>
</workbook>
</file>

<file path=xl/calcChain.xml><?xml version="1.0" encoding="utf-8"?>
<calcChain xmlns="http://schemas.openxmlformats.org/spreadsheetml/2006/main">
  <c r="E75" i="1" l="1"/>
  <c r="E65" i="1"/>
  <c r="E49" i="1"/>
  <c r="E39" i="1"/>
  <c r="E29" i="1"/>
  <c r="E23" i="1"/>
  <c r="E87" i="1" l="1"/>
  <c r="E100" i="1" s="1"/>
  <c r="E22" i="1" l="1"/>
</calcChain>
</file>

<file path=xl/sharedStrings.xml><?xml version="1.0" encoding="utf-8"?>
<sst xmlns="http://schemas.openxmlformats.org/spreadsheetml/2006/main" count="118" uniqueCount="86">
  <si>
    <t>PRESUPUESTO APROBADO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</si>
  <si>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</si>
  <si>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</si>
  <si>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</si>
  <si>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</si>
  <si>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</si>
  <si>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</si>
  <si>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</si>
  <si>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</si>
  <si>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</si>
  <si>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</si>
  <si>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0.00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</si>
  <si>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</si>
  <si>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</si>
  <si>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</si>
  <si>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</si>
  <si>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</si>
  <si>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INCLUÍDOS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</si>
  <si>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</si>
  <si>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</si>
  <si>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</si>
  <si>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</si>
  <si>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</si>
  <si>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</si>
  <si>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</si>
  <si>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</si>
  <si>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</si>
  <si>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</si>
  <si>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</si>
  <si>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</si>
  <si>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</si>
  <si>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</si>
  <si>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</si>
  <si>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</si>
  <si>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</si>
  <si>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</si>
  <si>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</si>
  <si>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</si>
  <si>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</si>
  <si>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</si>
  <si>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</si>
  <si>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</si>
  <si>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</si>
  <si>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</si>
  <si>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</si>
  <si>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</si>
  <si>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</si>
  <si>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</si>
  <si>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</si>
  <si>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</si>
  <si>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</si>
  <si>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</si>
  <si>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</si>
  <si>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</si>
  <si>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</si>
  <si>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</si>
  <si>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</si>
  <si>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</si>
  <si>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</si>
  <si>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</si>
  <si>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</si>
  <si>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</si>
  <si>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</si>
  <si>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</si>
  <si>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</si>
  <si>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</si>
  <si>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</si>
  <si>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 xml:space="preserve">    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</si>
  <si>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</si>
  <si>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</si>
  <si>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</si>
  <si>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</si>
  <si>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</si>
  <si>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</si>
  <si>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</si>
  <si>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</si>
  <si>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</si>
  <si>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</si>
  <si>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</si>
  <si>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Notas: </t>
  </si>
  <si>
    <r>
      <rPr>
        <b/>
        <sz val="11"/>
        <color theme="1"/>
        <rFont val="Book Antiqua"/>
      </rPr>
      <t>1. Presupuesto Aprobado:</t>
    </r>
    <r>
      <rPr>
        <sz val="11"/>
        <color theme="1"/>
        <rFont val="Book Antiqua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</si>
  <si>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</rPr>
      <t xml:space="preserve">2. Presupuesto Modificado: </t>
    </r>
    <r>
      <rPr>
        <sz val="11"/>
        <color theme="1"/>
        <rFont val="Book Antiqua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</si>
  <si>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</rPr>
      <t>3. Total Devengado:</t>
    </r>
    <r>
      <rPr>
        <sz val="11"/>
        <color theme="1"/>
        <rFont val="Book Antiqua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</si>
  <si>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PRESUPUESTO AÑO 2025</t>
  </si>
  <si>
    <t>VALORES EN RD$</t>
  </si>
  <si>
    <t>DETALLE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</si>
</sst>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0" x14ac:knownFonts="1">
    <font>
      <sz val="11"/>
      <color theme="1"/>
      <name val="Calibri"/>
      <scheme val="minor"/>
    </font>
    <font>
      <b/>
      <sz val="14"/>
      <color theme="1"/>
      <name val="Calibri"/>
    </font>
    <font>
      <b/>
      <sz val="16"/>
      <color theme="1"/>
      <name val="Book Antiqua"/>
    </font>
    <font>
      <sz val="11"/>
      <color theme="1"/>
      <name val="Book Antiqua"/>
    </font>
    <font>
      <b/>
      <sz val="12"/>
      <color theme="1"/>
      <name val="Book Antiqua"/>
    </font>
    <font>
      <sz val="12"/>
      <color theme="1"/>
      <name val="Book Antiqua"/>
    </font>
    <font>
      <sz val="11"/>
      <color theme="1"/>
      <name val="Calibri"/>
    </font>
    <font>
      <b/>
      <sz val="11"/>
      <color theme="1"/>
      <name val="Book Antiqua"/>
    </font>
    <font>
      <b/>
      <sz val="16"/>
      <color theme="1"/>
      <name val="Book Antiqua"/>
      <family val="1"/>
    </font>
    <font>
      <sz val="16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0" fontId="5" fillId="0" borderId="0" xfId="0" applyFont="1"/>
    <xf numFmtId="164" fontId="6" fillId="0" borderId="0" xfId="0" applyNumberFormat="1" applyFont="1"/>
    <xf numFmtId="9" fontId="6" fillId="0" borderId="0" xfId="0" applyNumberFormat="1" applyFont="1"/>
    <xf numFmtId="4" fontId="5" fillId="0" borderId="0" xfId="0" applyNumberFormat="1" applyFont="1"/>
    <xf numFmtId="0" fontId="3" fillId="0" borderId="0" xfId="0" applyFont="1" applyAlignment="1">
      <alignment horizontal="left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 wrapText="1"/>
    </xf>
    <xf numFmtId="0" fontId="8" fillId="0" borderId="2" xfId="0" applyFont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right" wrapText="1"/>
    </xf>
    <xf numFmtId="164" fontId="8" fillId="0" borderId="1" xfId="0" applyNumberFormat="1" applyFont="1" applyBorder="1" applyAlignment="1">
      <alignment horizontal="right" wrapText="1"/>
    </xf>
    <xf numFmtId="4" fontId="9" fillId="0" borderId="1" xfId="0" applyNumberFormat="1" applyFont="1" applyBorder="1" applyAlignment="1">
      <alignment horizontal="right" vertical="center" wrapText="1"/>
    </xf>
    <xf numFmtId="0" fontId="8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8" fillId="3" borderId="5" xfId="0" applyFont="1" applyFill="1" applyBorder="1" applyAlignment="1">
      <alignment horizontal="left" vertical="center" wrapText="1"/>
    </xf>
    <xf numFmtId="164" fontId="8" fillId="3" borderId="1" xfId="0" applyNumberFormat="1" applyFont="1" applyFill="1" applyBorder="1" applyAlignment="1">
      <alignment horizontal="right" vertical="center" wrapText="1"/>
    </xf>
    <xf numFmtId="49" fontId="8" fillId="0" borderId="1" xfId="0" applyNumberFormat="1" applyFont="1" applyBorder="1" applyAlignment="1">
      <alignment horizontal="right" wrapText="1"/>
    </xf>
    <xf numFmtId="4" fontId="8" fillId="0" borderId="1" xfId="0" applyNumberFormat="1" applyFont="1" applyBorder="1" applyAlignment="1">
      <alignment horizontal="right" wrapText="1"/>
    </xf>
    <xf numFmtId="4" fontId="8" fillId="3" borderId="1" xfId="0" applyNumberFormat="1" applyFont="1" applyFill="1" applyBorder="1" applyAlignment="1">
      <alignment horizontal="left" vertical="center" wrapText="1"/>
    </xf>
    <xf numFmtId="0" fontId="9" fillId="0" borderId="6" xfId="0" applyFont="1" applyBorder="1"/>
    <xf numFmtId="164" fontId="9" fillId="0" borderId="7" xfId="0" applyNumberFormat="1" applyFont="1" applyBorder="1"/>
    <xf numFmtId="0" fontId="8" fillId="2" borderId="8" xfId="0" applyFont="1" applyFill="1" applyBorder="1" applyAlignment="1">
      <alignment horizontal="left" vertical="center" wrapText="1"/>
    </xf>
    <xf numFmtId="164" fontId="8" fillId="2" borderId="9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</xdr:colOff>
      <xdr:row>107</xdr:row>
      <xdr:rowOff>7620</xdr:rowOff>
    </xdr:from>
    <xdr:ext cx="3362325" cy="113347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9928860" y="62781180"/>
          <a:ext cx="3362325" cy="1133475"/>
          <a:chOff x="3661702" y="3209831"/>
          <a:chExt cx="3368597" cy="1140338"/>
        </a:xfrm>
      </xdr:grpSpPr>
      <xdr:grpSp>
        <xdr:nvGrpSpPr>
          <xdr:cNvPr id="3" name="Shape 3" title="Dibujo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3661702" y="3209831"/>
            <a:ext cx="3368597" cy="1140338"/>
            <a:chOff x="343104" y="1565176"/>
            <a:chExt cx="2877900" cy="539451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>
            <a:xfrm>
              <a:off x="343104" y="1565176"/>
              <a:ext cx="2877900" cy="53945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/>
          </xdr:nvSpPr>
          <xdr:spPr>
            <a:xfrm>
              <a:off x="343104" y="1662632"/>
              <a:ext cx="2877900" cy="44199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t" anchorCtr="0">
              <a:sp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SzPts val="1600"/>
                <a:buFont typeface="Book Antiqua"/>
                <a:buNone/>
              </a:pPr>
              <a:r>
                <a:rPr lang="en-US" sz="1600" b="1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lang="en-US" sz="1600" b="1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ón Alexis Severino</a:t>
              </a:r>
              <a:endParaRPr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600"/>
                <a:buFont typeface="Book Antiqua"/>
                <a:buNone/>
              </a:pPr>
              <a:r>
                <a:rPr lang="en-US" sz="1600" b="1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Dir. Adm y Financiero</a:t>
              </a:r>
              <a:endParaRPr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600"/>
                <a:buFont typeface="Book Antiqua"/>
                <a:buNone/>
              </a:pPr>
              <a:r>
                <a:rPr lang="en-US" sz="16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 macro="">
          <xdr:nvCxnSpPr>
            <xdr:cNvPr id="6" name="Shap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CxnSpPr/>
          </xdr:nvCxnSpPr>
          <xdr:spPr>
            <a:xfrm rot="10800000" flipH="1">
              <a:off x="422720" y="1565176"/>
              <a:ext cx="2669274" cy="1480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round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5</xdr:col>
      <xdr:colOff>0</xdr:colOff>
      <xdr:row>111</xdr:row>
      <xdr:rowOff>0</xdr:rowOff>
    </xdr:from>
    <xdr:ext cx="3181350" cy="11811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755325" y="3194213"/>
          <a:ext cx="3181350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SzPts val="1500"/>
            <a:buFont typeface="Arial"/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 fLocksWithSheet="0"/>
  </xdr:oneCellAnchor>
  <xdr:oneCellAnchor>
    <xdr:from>
      <xdr:col>2</xdr:col>
      <xdr:colOff>1790700</xdr:colOff>
      <xdr:row>107</xdr:row>
      <xdr:rowOff>45720</xdr:rowOff>
    </xdr:from>
    <xdr:ext cx="3048000" cy="1104900"/>
    <xdr:grpSp>
      <xdr:nvGrpSpPr>
        <xdr:cNvPr id="8" name="Shape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/>
      </xdr:nvGrpSpPr>
      <xdr:grpSpPr>
        <a:xfrm>
          <a:off x="4488180" y="62819280"/>
          <a:ext cx="3048000" cy="1104900"/>
          <a:chOff x="3818516" y="3225118"/>
          <a:chExt cx="3054969" cy="1109765"/>
        </a:xfrm>
      </xdr:grpSpPr>
      <xdr:grpSp>
        <xdr:nvGrpSpPr>
          <xdr:cNvPr id="9" name="Shape 8" title="Dibujo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GrpSpPr/>
        </xdr:nvGrpSpPr>
        <xdr:grpSpPr>
          <a:xfrm>
            <a:off x="3818516" y="3225118"/>
            <a:ext cx="3054969" cy="1109765"/>
            <a:chOff x="-370705" y="-145693"/>
            <a:chExt cx="1859281" cy="498945"/>
          </a:xfrm>
        </xdr:grpSpPr>
        <xdr:sp macro="" textlink="">
          <xdr:nvSpPr>
            <xdr:cNvPr id="10" name="Shape 4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SpPr/>
          </xdr:nvSpPr>
          <xdr:spPr>
            <a:xfrm>
              <a:off x="-370705" y="-145693"/>
              <a:ext cx="1859275" cy="4989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1" name="Shape 9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SpPr txBox="1"/>
          </xdr:nvSpPr>
          <xdr:spPr>
            <a:xfrm>
              <a:off x="-370705" y="-66817"/>
              <a:ext cx="1859281" cy="420069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t" anchorCtr="0">
              <a:sp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SzPts val="1600"/>
                <a:buFont typeface="Book Antiqua"/>
                <a:buNone/>
              </a:pPr>
              <a:r>
                <a:rPr lang="en-US" sz="1600" b="1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sz="1600" b="1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SzPts val="1600"/>
                <a:buFont typeface="Book Antiqua"/>
                <a:buNone/>
              </a:pPr>
              <a:r>
                <a:rPr lang="en-US" sz="1600" b="1">
                  <a:latin typeface="Book Antiqua"/>
                  <a:ea typeface="Book Antiqua"/>
                  <a:cs typeface="Book Antiqua"/>
                  <a:sym typeface="Book Antiqua"/>
                </a:rPr>
                <a:t>Enc. Dpto. Financiero</a:t>
              </a:r>
              <a:endParaRPr sz="1600" b="1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SzPts val="1600"/>
                <a:buFont typeface="Book Antiqua"/>
                <a:buNone/>
              </a:pPr>
              <a:r>
                <a:rPr lang="en-US" sz="16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6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 macro="">
          <xdr:nvCxnSpPr>
            <xdr:cNvPr id="12" name="Shape 10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CxnSpPr/>
          </xdr:nvCxnSpPr>
          <xdr:spPr>
            <a:xfrm>
              <a:off x="-259418" y="-145693"/>
              <a:ext cx="1719714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round/>
              <a:headEnd type="none" w="sm" len="sm"/>
              <a:tailEnd type="none" w="sm" len="sm"/>
            </a:ln>
          </xdr:spPr>
        </xdr:cxnSp>
      </xdr:grpSp>
    </xdr:grpSp>
    <xdr:clientData fLocksWithSheet="0"/>
  </xdr:oneCellAnchor>
  <xdr:oneCellAnchor>
    <xdr:from>
      <xdr:col>3</xdr:col>
      <xdr:colOff>2145030</xdr:colOff>
      <xdr:row>4</xdr:row>
      <xdr:rowOff>13335</xdr:rowOff>
    </xdr:from>
    <xdr:ext cx="4581525" cy="3276600"/>
    <xdr:pic>
      <xdr:nvPicPr>
        <xdr:cNvPr id="13" name="image1.png" title="Imagen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747510" y="927735"/>
          <a:ext cx="4581525" cy="32766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1012"/>
  <sheetViews>
    <sheetView showGridLines="0" tabSelected="1" zoomScale="50" zoomScaleNormal="50" workbookViewId="0">
      <selection activeCell="D18" sqref="D18:E18"/>
    </sheetView>
  </sheetViews>
  <sheetFormatPr baseColWidth="10" defaultColWidth="14.44140625" defaultRowHeight="15" customHeight="1" x14ac:dyDescent="0.3"/>
  <cols>
    <col min="1" max="1" width="0.109375" customWidth="1"/>
    <col min="2" max="2" width="39.109375" customWidth="1"/>
    <col min="3" max="3" width="27.6640625" customWidth="1"/>
    <col min="4" max="4" width="77.44140625" customWidth="1"/>
    <col min="5" max="5" width="49.109375" customWidth="1"/>
    <col min="6" max="13" width="6" customWidth="1"/>
    <col min="14" max="15" width="7" customWidth="1"/>
    <col min="16" max="17" width="9.109375" customWidth="1"/>
    <col min="18" max="26" width="14.44140625" customWidth="1"/>
    <col min="28" max="28" width="14.44140625" customWidth="1"/>
    <col min="30" max="36" width="14.44140625" customWidth="1"/>
    <col min="38" max="41" width="14.44140625" customWidth="1"/>
  </cols>
  <sheetData>
    <row r="1" spans="4:5" ht="18" x14ac:dyDescent="0.3">
      <c r="D1" s="1"/>
      <c r="E1" s="1"/>
    </row>
    <row r="2" spans="4:5" ht="18" x14ac:dyDescent="0.3">
      <c r="D2" s="1"/>
      <c r="E2" s="1"/>
    </row>
    <row r="3" spans="4:5" ht="18" x14ac:dyDescent="0.3">
      <c r="D3" s="1"/>
      <c r="E3" s="1"/>
    </row>
    <row r="4" spans="4:5" ht="18" x14ac:dyDescent="0.3">
      <c r="D4" s="1"/>
      <c r="E4" s="1"/>
    </row>
    <row r="5" spans="4:5" ht="18" x14ac:dyDescent="0.3">
      <c r="D5" s="1"/>
      <c r="E5" s="1"/>
    </row>
    <row r="6" spans="4:5" ht="18" x14ac:dyDescent="0.3">
      <c r="D6" s="1"/>
      <c r="E6" s="1"/>
    </row>
    <row r="7" spans="4:5" ht="18" x14ac:dyDescent="0.3">
      <c r="D7" s="1"/>
      <c r="E7" s="1"/>
    </row>
    <row r="8" spans="4:5" ht="18" x14ac:dyDescent="0.3">
      <c r="D8" s="1"/>
      <c r="E8" s="1"/>
    </row>
    <row r="10" spans="4:5" ht="18" x14ac:dyDescent="0.3">
      <c r="D10" s="1"/>
      <c r="E10" s="1"/>
    </row>
    <row r="11" spans="4:5" ht="18" x14ac:dyDescent="0.3">
      <c r="D11" s="1"/>
      <c r="E11" s="1"/>
    </row>
    <row r="12" spans="4:5" ht="18" x14ac:dyDescent="0.3">
      <c r="D12" s="1"/>
      <c r="E12" s="1"/>
    </row>
    <row r="13" spans="4:5" ht="18" x14ac:dyDescent="0.3">
      <c r="D13" s="1"/>
      <c r="E13" s="1"/>
    </row>
    <row r="14" spans="4:5" ht="18" x14ac:dyDescent="0.3">
      <c r="D14" s="9"/>
      <c r="E14" s="10"/>
    </row>
    <row r="15" spans="4:5" ht="18" x14ac:dyDescent="0.3">
      <c r="D15" s="1"/>
      <c r="E15" s="1"/>
    </row>
    <row r="16" spans="4:5" ht="18" x14ac:dyDescent="0.3">
      <c r="D16" s="1"/>
      <c r="E16" s="1"/>
    </row>
    <row r="17" spans="2:17" ht="18.75" customHeight="1" x14ac:dyDescent="0.3">
      <c r="D17" s="9"/>
      <c r="E17" s="10"/>
    </row>
    <row r="18" spans="2:17" ht="18.75" customHeight="1" x14ac:dyDescent="0.3">
      <c r="D18" s="11" t="s">
        <v>83</v>
      </c>
      <c r="E18" s="10"/>
    </row>
    <row r="19" spans="2:17" ht="20.399999999999999" customHeight="1" x14ac:dyDescent="0.4">
      <c r="D19" s="12" t="s">
        <v>84</v>
      </c>
      <c r="E19" s="10"/>
    </row>
    <row r="20" spans="2:17" ht="12" customHeight="1" x14ac:dyDescent="0.3">
      <c r="B20" s="2"/>
      <c r="C20" s="2"/>
      <c r="D20" s="2"/>
      <c r="E20" s="2"/>
    </row>
    <row r="21" spans="2:17" ht="42.75" customHeight="1" x14ac:dyDescent="0.3">
      <c r="B21" s="2"/>
      <c r="C21" s="2"/>
      <c r="D21" s="15" t="s">
        <v>85</v>
      </c>
      <c r="E21" s="15" t="s">
        <v>0</v>
      </c>
      <c r="F21" s="3"/>
      <c r="O21" s="4"/>
      <c r="P21" s="4"/>
    </row>
    <row r="22" spans="2:17" ht="29.25" customHeight="1" x14ac:dyDescent="0.3">
      <c r="B22" s="2"/>
      <c r="C22" s="2"/>
      <c r="D22" s="16" t="s">
        <v>1</v>
      </c>
      <c r="E22" s="17">
        <f>+E87</f>
        <v>1932937781</v>
      </c>
      <c r="F22" s="3"/>
      <c r="G22" s="4"/>
      <c r="I22" s="4"/>
      <c r="J22" s="4"/>
      <c r="K22" s="4"/>
      <c r="L22" s="4"/>
      <c r="M22" s="4"/>
      <c r="N22" s="4"/>
      <c r="O22" s="4"/>
      <c r="P22" s="4"/>
    </row>
    <row r="23" spans="2:17" ht="41.25" customHeight="1" x14ac:dyDescent="0.3">
      <c r="B23" s="2"/>
      <c r="C23" s="2"/>
      <c r="D23" s="16" t="s">
        <v>2</v>
      </c>
      <c r="E23" s="17">
        <f>+E24+E25+E26+E28</f>
        <v>939441595</v>
      </c>
      <c r="F23" s="3"/>
      <c r="G23" s="5"/>
      <c r="Q23" s="4"/>
    </row>
    <row r="24" spans="2:17" ht="33" customHeight="1" x14ac:dyDescent="0.3">
      <c r="B24" s="2"/>
      <c r="C24" s="2"/>
      <c r="D24" s="18" t="s">
        <v>3</v>
      </c>
      <c r="E24" s="19">
        <v>743053668</v>
      </c>
      <c r="F24" s="3"/>
    </row>
    <row r="25" spans="2:17" ht="33.75" customHeight="1" x14ac:dyDescent="0.3">
      <c r="B25" s="2"/>
      <c r="C25" s="2"/>
      <c r="D25" s="18" t="s">
        <v>4</v>
      </c>
      <c r="E25" s="19">
        <v>97075325</v>
      </c>
      <c r="F25" s="6"/>
    </row>
    <row r="26" spans="2:17" ht="44.25" customHeight="1" x14ac:dyDescent="0.3">
      <c r="B26" s="2"/>
      <c r="C26" s="2"/>
      <c r="D26" s="18" t="s">
        <v>5</v>
      </c>
      <c r="E26" s="19">
        <v>150000</v>
      </c>
      <c r="F26" s="6"/>
    </row>
    <row r="27" spans="2:17" ht="45" customHeight="1" x14ac:dyDescent="0.4">
      <c r="B27" s="2"/>
      <c r="C27" s="2"/>
      <c r="D27" s="18" t="s">
        <v>6</v>
      </c>
      <c r="E27" s="20">
        <v>0</v>
      </c>
      <c r="F27" s="6"/>
    </row>
    <row r="28" spans="2:17" ht="43.5" customHeight="1" x14ac:dyDescent="0.3">
      <c r="B28" s="2"/>
      <c r="C28" s="2"/>
      <c r="D28" s="18" t="s">
        <v>7</v>
      </c>
      <c r="E28" s="19">
        <v>99162602</v>
      </c>
      <c r="F28" s="6"/>
    </row>
    <row r="29" spans="2:17" ht="45" customHeight="1" x14ac:dyDescent="0.3">
      <c r="B29" s="2"/>
      <c r="C29" s="2"/>
      <c r="D29" s="16" t="s">
        <v>8</v>
      </c>
      <c r="E29" s="17">
        <f>+E30+E31+E32+E33+E34+E35+E36+E37+E38</f>
        <v>86963737</v>
      </c>
      <c r="F29" s="6"/>
    </row>
    <row r="30" spans="2:17" ht="32.25" customHeight="1" x14ac:dyDescent="0.3">
      <c r="B30" s="2"/>
      <c r="C30" s="2"/>
      <c r="D30" s="18" t="s">
        <v>9</v>
      </c>
      <c r="E30" s="19">
        <v>19085792</v>
      </c>
      <c r="F30" s="6"/>
    </row>
    <row r="31" spans="2:17" ht="55.5" customHeight="1" x14ac:dyDescent="0.3">
      <c r="B31" s="2"/>
      <c r="C31" s="2"/>
      <c r="D31" s="18" t="s">
        <v>10</v>
      </c>
      <c r="E31" s="19">
        <v>2930000</v>
      </c>
      <c r="F31" s="6"/>
    </row>
    <row r="32" spans="2:17" ht="32.25" customHeight="1" x14ac:dyDescent="0.3">
      <c r="B32" s="2"/>
      <c r="C32" s="2"/>
      <c r="D32" s="18" t="s">
        <v>12</v>
      </c>
      <c r="E32" s="19">
        <v>5600000</v>
      </c>
      <c r="F32" s="6"/>
    </row>
    <row r="33" spans="2:6" ht="41.25" customHeight="1" x14ac:dyDescent="0.3">
      <c r="B33" s="2"/>
      <c r="C33" s="2"/>
      <c r="D33" s="18" t="s">
        <v>13</v>
      </c>
      <c r="E33" s="19">
        <v>700000</v>
      </c>
      <c r="F33" s="6"/>
    </row>
    <row r="34" spans="2:6" ht="35.25" customHeight="1" x14ac:dyDescent="0.3">
      <c r="B34" s="2"/>
      <c r="C34" s="2"/>
      <c r="D34" s="18" t="s">
        <v>14</v>
      </c>
      <c r="E34" s="19">
        <v>19505784</v>
      </c>
      <c r="F34" s="6"/>
    </row>
    <row r="35" spans="2:6" ht="32.25" customHeight="1" x14ac:dyDescent="0.3">
      <c r="B35" s="2"/>
      <c r="C35" s="2"/>
      <c r="D35" s="18" t="s">
        <v>15</v>
      </c>
      <c r="E35" s="19">
        <v>4659476</v>
      </c>
      <c r="F35" s="6"/>
    </row>
    <row r="36" spans="2:6" ht="90.75" customHeight="1" x14ac:dyDescent="0.3">
      <c r="B36" s="2"/>
      <c r="C36" s="2"/>
      <c r="D36" s="18" t="s">
        <v>16</v>
      </c>
      <c r="E36" s="19">
        <v>8124083</v>
      </c>
      <c r="F36" s="6"/>
    </row>
    <row r="37" spans="2:6" ht="57.75" customHeight="1" x14ac:dyDescent="0.3">
      <c r="B37" s="2"/>
      <c r="C37" s="2"/>
      <c r="D37" s="18" t="s">
        <v>17</v>
      </c>
      <c r="E37" s="19">
        <v>18033602</v>
      </c>
      <c r="F37" s="6"/>
    </row>
    <row r="38" spans="2:6" ht="60" customHeight="1" x14ac:dyDescent="0.3">
      <c r="B38" s="2"/>
      <c r="C38" s="2"/>
      <c r="D38" s="18" t="s">
        <v>18</v>
      </c>
      <c r="E38" s="19">
        <v>8325000</v>
      </c>
      <c r="F38" s="6"/>
    </row>
    <row r="39" spans="2:6" ht="45" customHeight="1" x14ac:dyDescent="0.3">
      <c r="B39" s="2"/>
      <c r="C39" s="2"/>
      <c r="D39" s="21" t="s">
        <v>19</v>
      </c>
      <c r="E39" s="17">
        <f>+E40+E41+E42+E43+E44+E45+E46+E48</f>
        <v>197096507</v>
      </c>
      <c r="F39" s="6"/>
    </row>
    <row r="40" spans="2:6" ht="63" customHeight="1" x14ac:dyDescent="0.3">
      <c r="B40" s="2"/>
      <c r="C40" s="2"/>
      <c r="D40" s="18" t="s">
        <v>20</v>
      </c>
      <c r="E40" s="19">
        <v>138414997</v>
      </c>
      <c r="F40" s="6"/>
    </row>
    <row r="41" spans="2:6" ht="41.25" customHeight="1" x14ac:dyDescent="0.3">
      <c r="B41" s="2"/>
      <c r="C41" s="2"/>
      <c r="D41" s="18" t="s">
        <v>21</v>
      </c>
      <c r="E41" s="19">
        <v>720000</v>
      </c>
      <c r="F41" s="6"/>
    </row>
    <row r="42" spans="2:6" ht="54" customHeight="1" x14ac:dyDescent="0.3">
      <c r="B42" s="2"/>
      <c r="C42" s="2"/>
      <c r="D42" s="18" t="s">
        <v>22</v>
      </c>
      <c r="E42" s="19">
        <v>982824</v>
      </c>
      <c r="F42" s="6"/>
    </row>
    <row r="43" spans="2:6" ht="50.25" customHeight="1" x14ac:dyDescent="0.3">
      <c r="B43" s="2"/>
      <c r="C43" s="2"/>
      <c r="D43" s="18" t="s">
        <v>23</v>
      </c>
      <c r="E43" s="19">
        <v>30745020</v>
      </c>
      <c r="F43" s="6"/>
    </row>
    <row r="44" spans="2:6" ht="60" customHeight="1" x14ac:dyDescent="0.3">
      <c r="B44" s="2"/>
      <c r="C44" s="2"/>
      <c r="D44" s="18" t="s">
        <v>24</v>
      </c>
      <c r="E44" s="19">
        <v>1510000</v>
      </c>
      <c r="F44" s="6"/>
    </row>
    <row r="45" spans="2:6" ht="60.75" customHeight="1" x14ac:dyDescent="0.3">
      <c r="B45" s="2"/>
      <c r="C45" s="2"/>
      <c r="D45" s="18" t="s">
        <v>25</v>
      </c>
      <c r="E45" s="19">
        <v>171000</v>
      </c>
      <c r="F45" s="6"/>
    </row>
    <row r="46" spans="2:6" ht="70.5" customHeight="1" x14ac:dyDescent="0.3">
      <c r="B46" s="2"/>
      <c r="C46" s="2"/>
      <c r="D46" s="18" t="s">
        <v>26</v>
      </c>
      <c r="E46" s="19">
        <v>20068490</v>
      </c>
      <c r="F46" s="6"/>
    </row>
    <row r="47" spans="2:6" ht="84" customHeight="1" x14ac:dyDescent="0.4">
      <c r="B47" s="2"/>
      <c r="C47" s="2"/>
      <c r="D47" s="18" t="s">
        <v>27</v>
      </c>
      <c r="E47" s="22" t="s">
        <v>11</v>
      </c>
      <c r="F47" s="6"/>
    </row>
    <row r="48" spans="2:6" ht="45.75" customHeight="1" x14ac:dyDescent="0.3">
      <c r="B48" s="2"/>
      <c r="C48" s="2"/>
      <c r="D48" s="18" t="s">
        <v>28</v>
      </c>
      <c r="E48" s="19">
        <v>4484176</v>
      </c>
      <c r="F48" s="6"/>
    </row>
    <row r="49" spans="2:6" ht="50.25" customHeight="1" x14ac:dyDescent="0.3">
      <c r="B49" s="2"/>
      <c r="C49" s="2"/>
      <c r="D49" s="21" t="s">
        <v>29</v>
      </c>
      <c r="E49" s="17">
        <f>+E50+E55</f>
        <v>617384301</v>
      </c>
      <c r="F49" s="6"/>
    </row>
    <row r="50" spans="2:6" ht="61.5" customHeight="1" x14ac:dyDescent="0.3">
      <c r="B50" s="2"/>
      <c r="C50" s="2"/>
      <c r="D50" s="18" t="s">
        <v>30</v>
      </c>
      <c r="E50" s="19">
        <v>616884301</v>
      </c>
      <c r="F50" s="6"/>
    </row>
    <row r="51" spans="2:6" ht="66" customHeight="1" x14ac:dyDescent="0.4">
      <c r="B51" s="2"/>
      <c r="C51" s="2"/>
      <c r="D51" s="18" t="s">
        <v>31</v>
      </c>
      <c r="E51" s="22" t="s">
        <v>11</v>
      </c>
      <c r="F51" s="6"/>
    </row>
    <row r="52" spans="2:6" ht="57" customHeight="1" x14ac:dyDescent="0.4">
      <c r="B52" s="2"/>
      <c r="C52" s="2"/>
      <c r="D52" s="18" t="s">
        <v>32</v>
      </c>
      <c r="E52" s="22" t="s">
        <v>11</v>
      </c>
      <c r="F52" s="6"/>
    </row>
    <row r="53" spans="2:6" ht="66.75" customHeight="1" x14ac:dyDescent="0.4">
      <c r="B53" s="2"/>
      <c r="C53" s="2"/>
      <c r="D53" s="18" t="s">
        <v>33</v>
      </c>
      <c r="E53" s="22" t="s">
        <v>11</v>
      </c>
      <c r="F53" s="6"/>
    </row>
    <row r="54" spans="2:6" ht="75" customHeight="1" x14ac:dyDescent="0.4">
      <c r="B54" s="2"/>
      <c r="C54" s="2"/>
      <c r="D54" s="18" t="s">
        <v>34</v>
      </c>
      <c r="E54" s="22" t="s">
        <v>11</v>
      </c>
      <c r="F54" s="6"/>
    </row>
    <row r="55" spans="2:6" ht="57" customHeight="1" x14ac:dyDescent="0.3">
      <c r="B55" s="2"/>
      <c r="C55" s="2"/>
      <c r="D55" s="18" t="s">
        <v>35</v>
      </c>
      <c r="E55" s="19">
        <v>500000</v>
      </c>
      <c r="F55" s="6"/>
    </row>
    <row r="56" spans="2:6" ht="60.75" customHeight="1" x14ac:dyDescent="0.4">
      <c r="B56" s="2"/>
      <c r="C56" s="2"/>
      <c r="D56" s="18" t="s">
        <v>36</v>
      </c>
      <c r="E56" s="22" t="s">
        <v>11</v>
      </c>
      <c r="F56" s="6"/>
    </row>
    <row r="57" spans="2:6" ht="54.75" customHeight="1" x14ac:dyDescent="0.4">
      <c r="B57" s="2"/>
      <c r="C57" s="2"/>
      <c r="D57" s="16" t="s">
        <v>37</v>
      </c>
      <c r="E57" s="23" t="s">
        <v>11</v>
      </c>
      <c r="F57" s="6"/>
    </row>
    <row r="58" spans="2:6" ht="59.25" customHeight="1" x14ac:dyDescent="0.4">
      <c r="B58" s="2"/>
      <c r="C58" s="2"/>
      <c r="D58" s="18" t="s">
        <v>38</v>
      </c>
      <c r="E58" s="22" t="s">
        <v>11</v>
      </c>
      <c r="F58" s="6"/>
    </row>
    <row r="59" spans="2:6" ht="68.25" customHeight="1" x14ac:dyDescent="0.4">
      <c r="B59" s="2"/>
      <c r="C59" s="2"/>
      <c r="D59" s="18" t="s">
        <v>39</v>
      </c>
      <c r="E59" s="22" t="s">
        <v>11</v>
      </c>
      <c r="F59" s="6"/>
    </row>
    <row r="60" spans="2:6" ht="68.25" customHeight="1" x14ac:dyDescent="0.4">
      <c r="B60" s="2"/>
      <c r="C60" s="2"/>
      <c r="D60" s="18" t="s">
        <v>40</v>
      </c>
      <c r="E60" s="22" t="s">
        <v>11</v>
      </c>
      <c r="F60" s="6"/>
    </row>
    <row r="61" spans="2:6" ht="67.5" customHeight="1" x14ac:dyDescent="0.4">
      <c r="B61" s="2"/>
      <c r="C61" s="2"/>
      <c r="D61" s="18" t="s">
        <v>41</v>
      </c>
      <c r="E61" s="22" t="s">
        <v>11</v>
      </c>
      <c r="F61" s="6"/>
    </row>
    <row r="62" spans="2:6" ht="66.75" customHeight="1" x14ac:dyDescent="0.4">
      <c r="B62" s="2"/>
      <c r="C62" s="2"/>
      <c r="D62" s="18" t="s">
        <v>42</v>
      </c>
      <c r="E62" s="22" t="s">
        <v>11</v>
      </c>
      <c r="F62" s="6"/>
    </row>
    <row r="63" spans="2:6" ht="65.25" customHeight="1" x14ac:dyDescent="0.4">
      <c r="B63" s="2"/>
      <c r="C63" s="2"/>
      <c r="D63" s="18" t="s">
        <v>43</v>
      </c>
      <c r="E63" s="22" t="s">
        <v>11</v>
      </c>
      <c r="F63" s="6"/>
    </row>
    <row r="64" spans="2:6" ht="69" customHeight="1" x14ac:dyDescent="0.4">
      <c r="B64" s="2"/>
      <c r="C64" s="2"/>
      <c r="D64" s="18" t="s">
        <v>44</v>
      </c>
      <c r="E64" s="22" t="s">
        <v>11</v>
      </c>
      <c r="F64" s="6"/>
    </row>
    <row r="65" spans="2:6" ht="57.75" customHeight="1" x14ac:dyDescent="0.3">
      <c r="B65" s="2"/>
      <c r="C65" s="2"/>
      <c r="D65" s="21" t="s">
        <v>45</v>
      </c>
      <c r="E65" s="17">
        <f>+E66+E67+E68+E69+E70+E71+E73</f>
        <v>91451641</v>
      </c>
      <c r="F65" s="6"/>
    </row>
    <row r="66" spans="2:6" ht="40.5" customHeight="1" x14ac:dyDescent="0.3">
      <c r="B66" s="2"/>
      <c r="C66" s="2"/>
      <c r="D66" s="18" t="s">
        <v>46</v>
      </c>
      <c r="E66" s="19">
        <v>9105160</v>
      </c>
      <c r="F66" s="6"/>
    </row>
    <row r="67" spans="2:6" ht="71.25" customHeight="1" x14ac:dyDescent="0.3">
      <c r="B67" s="2"/>
      <c r="C67" s="2"/>
      <c r="D67" s="18" t="s">
        <v>47</v>
      </c>
      <c r="E67" s="19">
        <v>25000</v>
      </c>
      <c r="F67" s="6"/>
    </row>
    <row r="68" spans="2:6" ht="64.5" customHeight="1" x14ac:dyDescent="0.3">
      <c r="B68" s="2"/>
      <c r="C68" s="2"/>
      <c r="D68" s="18" t="s">
        <v>48</v>
      </c>
      <c r="E68" s="19">
        <v>1000000</v>
      </c>
      <c r="F68" s="6"/>
    </row>
    <row r="69" spans="2:6" ht="72.75" customHeight="1" x14ac:dyDescent="0.3">
      <c r="B69" s="2"/>
      <c r="C69" s="2"/>
      <c r="D69" s="18" t="s">
        <v>49</v>
      </c>
      <c r="E69" s="19">
        <v>80071481</v>
      </c>
      <c r="F69" s="6"/>
    </row>
    <row r="70" spans="2:6" ht="60.75" customHeight="1" x14ac:dyDescent="0.3">
      <c r="B70" s="2"/>
      <c r="C70" s="2"/>
      <c r="D70" s="18" t="s">
        <v>50</v>
      </c>
      <c r="E70" s="19">
        <v>1050000</v>
      </c>
      <c r="F70" s="6"/>
    </row>
    <row r="71" spans="2:6" ht="57.75" customHeight="1" x14ac:dyDescent="0.3">
      <c r="B71" s="2"/>
      <c r="C71" s="2"/>
      <c r="D71" s="18" t="s">
        <v>51</v>
      </c>
      <c r="E71" s="19">
        <v>100000</v>
      </c>
      <c r="F71" s="6"/>
    </row>
    <row r="72" spans="2:6" ht="60" customHeight="1" x14ac:dyDescent="0.3">
      <c r="B72" s="2"/>
      <c r="C72" s="2"/>
      <c r="D72" s="18" t="s">
        <v>52</v>
      </c>
      <c r="E72" s="24">
        <v>0</v>
      </c>
      <c r="F72" s="6"/>
    </row>
    <row r="73" spans="2:6" ht="44.25" customHeight="1" x14ac:dyDescent="0.3">
      <c r="B73" s="2"/>
      <c r="C73" s="2"/>
      <c r="D73" s="18" t="s">
        <v>53</v>
      </c>
      <c r="E73" s="19">
        <v>100000</v>
      </c>
      <c r="F73" s="6"/>
    </row>
    <row r="74" spans="2:6" ht="99" customHeight="1" x14ac:dyDescent="0.4">
      <c r="B74" s="2"/>
      <c r="C74" s="2"/>
      <c r="D74" s="18" t="s">
        <v>54</v>
      </c>
      <c r="E74" s="20">
        <v>0</v>
      </c>
      <c r="F74" s="6"/>
    </row>
    <row r="75" spans="2:6" ht="40.5" customHeight="1" x14ac:dyDescent="0.3">
      <c r="B75" s="2"/>
      <c r="C75" s="2"/>
      <c r="D75" s="25" t="s">
        <v>55</v>
      </c>
      <c r="E75" s="17">
        <f>+E76</f>
        <v>600000</v>
      </c>
      <c r="F75" s="6"/>
    </row>
    <row r="76" spans="2:6" ht="56.25" customHeight="1" x14ac:dyDescent="0.3">
      <c r="B76" s="2"/>
      <c r="C76" s="2"/>
      <c r="D76" s="26" t="s">
        <v>56</v>
      </c>
      <c r="E76" s="19">
        <v>600000</v>
      </c>
      <c r="F76" s="6"/>
    </row>
    <row r="77" spans="2:6" ht="36.75" customHeight="1" x14ac:dyDescent="0.4">
      <c r="B77" s="2"/>
      <c r="C77" s="2"/>
      <c r="D77" s="18" t="s">
        <v>57</v>
      </c>
      <c r="E77" s="22" t="s">
        <v>11</v>
      </c>
      <c r="F77" s="6"/>
    </row>
    <row r="78" spans="2:6" ht="51" customHeight="1" x14ac:dyDescent="0.4">
      <c r="B78" s="2"/>
      <c r="C78" s="2"/>
      <c r="D78" s="18" t="s">
        <v>58</v>
      </c>
      <c r="E78" s="22" t="s">
        <v>11</v>
      </c>
      <c r="F78" s="6"/>
    </row>
    <row r="79" spans="2:6" ht="96" customHeight="1" x14ac:dyDescent="0.4">
      <c r="B79" s="2"/>
      <c r="C79" s="2"/>
      <c r="D79" s="18" t="s">
        <v>59</v>
      </c>
      <c r="E79" s="22" t="s">
        <v>11</v>
      </c>
      <c r="F79" s="6"/>
    </row>
    <row r="80" spans="2:6" ht="81" customHeight="1" x14ac:dyDescent="0.4">
      <c r="B80" s="2"/>
      <c r="C80" s="2"/>
      <c r="D80" s="16" t="s">
        <v>60</v>
      </c>
      <c r="E80" s="23" t="s">
        <v>11</v>
      </c>
      <c r="F80" s="6"/>
    </row>
    <row r="81" spans="2:6" ht="53.25" customHeight="1" x14ac:dyDescent="0.4">
      <c r="B81" s="2"/>
      <c r="C81" s="2"/>
      <c r="D81" s="18" t="s">
        <v>61</v>
      </c>
      <c r="E81" s="22" t="s">
        <v>11</v>
      </c>
      <c r="F81" s="6"/>
    </row>
    <row r="82" spans="2:6" ht="80.25" customHeight="1" x14ac:dyDescent="0.4">
      <c r="B82" s="2"/>
      <c r="C82" s="2"/>
      <c r="D82" s="18" t="s">
        <v>62</v>
      </c>
      <c r="E82" s="22" t="s">
        <v>11</v>
      </c>
      <c r="F82" s="6"/>
    </row>
    <row r="83" spans="2:6" ht="42" customHeight="1" x14ac:dyDescent="0.4">
      <c r="B83" s="2"/>
      <c r="C83" s="2"/>
      <c r="D83" s="16" t="s">
        <v>63</v>
      </c>
      <c r="E83" s="23" t="s">
        <v>11</v>
      </c>
      <c r="F83" s="6"/>
    </row>
    <row r="84" spans="2:6" ht="55.5" customHeight="1" x14ac:dyDescent="0.4">
      <c r="B84" s="2"/>
      <c r="C84" s="2"/>
      <c r="D84" s="18" t="s">
        <v>64</v>
      </c>
      <c r="E84" s="22" t="s">
        <v>11</v>
      </c>
      <c r="F84" s="6"/>
    </row>
    <row r="85" spans="2:6" ht="48.75" customHeight="1" x14ac:dyDescent="0.4">
      <c r="B85" s="2"/>
      <c r="C85" s="2"/>
      <c r="D85" s="18" t="s">
        <v>65</v>
      </c>
      <c r="E85" s="22" t="s">
        <v>11</v>
      </c>
      <c r="F85" s="6"/>
    </row>
    <row r="86" spans="2:6" ht="63" customHeight="1" x14ac:dyDescent="0.4">
      <c r="B86" s="2"/>
      <c r="C86" s="2"/>
      <c r="D86" s="18" t="s">
        <v>66</v>
      </c>
      <c r="E86" s="22" t="s">
        <v>11</v>
      </c>
      <c r="F86" s="6"/>
    </row>
    <row r="87" spans="2:6" ht="26.25" customHeight="1" x14ac:dyDescent="0.3">
      <c r="B87" s="2"/>
      <c r="C87" s="2"/>
      <c r="D87" s="27" t="s">
        <v>67</v>
      </c>
      <c r="E87" s="28">
        <f>+E23+E29+E39+E49+E65+E75</f>
        <v>1932937781</v>
      </c>
      <c r="F87" s="6"/>
    </row>
    <row r="88" spans="2:6" ht="15.75" customHeight="1" x14ac:dyDescent="0.3">
      <c r="B88" s="2"/>
      <c r="C88" s="2"/>
      <c r="D88" s="18"/>
      <c r="E88" s="19"/>
      <c r="F88" s="6"/>
    </row>
    <row r="89" spans="2:6" ht="47.25" customHeight="1" x14ac:dyDescent="0.4">
      <c r="B89" s="2"/>
      <c r="C89" s="2"/>
      <c r="D89" s="16" t="s">
        <v>68</v>
      </c>
      <c r="E89" s="29" t="s">
        <v>11</v>
      </c>
      <c r="F89" s="6"/>
    </row>
    <row r="90" spans="2:6" ht="48.75" customHeight="1" x14ac:dyDescent="0.4">
      <c r="B90" s="2"/>
      <c r="C90" s="2"/>
      <c r="D90" s="16" t="s">
        <v>69</v>
      </c>
      <c r="E90" s="29" t="s">
        <v>11</v>
      </c>
      <c r="F90" s="6"/>
    </row>
    <row r="91" spans="2:6" ht="65.25" customHeight="1" x14ac:dyDescent="0.4">
      <c r="B91" s="2"/>
      <c r="C91" s="2"/>
      <c r="D91" s="18" t="s">
        <v>70</v>
      </c>
      <c r="E91" s="29" t="s">
        <v>11</v>
      </c>
      <c r="F91" s="6"/>
    </row>
    <row r="92" spans="2:6" ht="62.25" customHeight="1" x14ac:dyDescent="0.4">
      <c r="B92" s="2"/>
      <c r="C92" s="2"/>
      <c r="D92" s="18" t="s">
        <v>71</v>
      </c>
      <c r="E92" s="20" t="s">
        <v>11</v>
      </c>
      <c r="F92" s="6"/>
    </row>
    <row r="93" spans="2:6" ht="50.25" customHeight="1" x14ac:dyDescent="0.4">
      <c r="B93" s="2"/>
      <c r="C93" s="2"/>
      <c r="D93" s="16" t="s">
        <v>72</v>
      </c>
      <c r="E93" s="30" t="s">
        <v>11</v>
      </c>
      <c r="F93" s="6"/>
    </row>
    <row r="94" spans="2:6" ht="45.75" customHeight="1" x14ac:dyDescent="0.4">
      <c r="B94" s="2"/>
      <c r="C94" s="2"/>
      <c r="D94" s="18" t="s">
        <v>73</v>
      </c>
      <c r="E94" s="20" t="s">
        <v>11</v>
      </c>
      <c r="F94" s="6"/>
    </row>
    <row r="95" spans="2:6" ht="53.25" customHeight="1" x14ac:dyDescent="0.4">
      <c r="B95" s="2"/>
      <c r="C95" s="2"/>
      <c r="D95" s="18" t="s">
        <v>74</v>
      </c>
      <c r="E95" s="20" t="s">
        <v>11</v>
      </c>
      <c r="F95" s="6"/>
    </row>
    <row r="96" spans="2:6" ht="53.25" customHeight="1" x14ac:dyDescent="0.4">
      <c r="B96" s="2"/>
      <c r="C96" s="2"/>
      <c r="D96" s="16" t="s">
        <v>75</v>
      </c>
      <c r="E96" s="30" t="s">
        <v>11</v>
      </c>
      <c r="F96" s="6"/>
    </row>
    <row r="97" spans="2:6" ht="60" customHeight="1" x14ac:dyDescent="0.4">
      <c r="B97" s="2"/>
      <c r="C97" s="2"/>
      <c r="D97" s="18" t="s">
        <v>76</v>
      </c>
      <c r="E97" s="20" t="s">
        <v>11</v>
      </c>
      <c r="F97" s="6"/>
    </row>
    <row r="98" spans="2:6" ht="48.75" customHeight="1" x14ac:dyDescent="0.3">
      <c r="B98" s="2"/>
      <c r="C98" s="2"/>
      <c r="D98" s="27" t="s">
        <v>77</v>
      </c>
      <c r="E98" s="31"/>
      <c r="F98" s="6"/>
    </row>
    <row r="99" spans="2:6" ht="15.75" customHeight="1" x14ac:dyDescent="0.4">
      <c r="B99" s="2"/>
      <c r="C99" s="2"/>
      <c r="D99" s="32"/>
      <c r="E99" s="33"/>
      <c r="F99" s="6"/>
    </row>
    <row r="100" spans="2:6" ht="69.75" customHeight="1" x14ac:dyDescent="0.3">
      <c r="B100" s="2"/>
      <c r="C100" s="2"/>
      <c r="D100" s="34" t="s">
        <v>78</v>
      </c>
      <c r="E100" s="35">
        <f>+E87+E98</f>
        <v>1932937781</v>
      </c>
      <c r="F100" s="6"/>
    </row>
    <row r="101" spans="2:6" ht="15.75" customHeight="1" x14ac:dyDescent="0.3">
      <c r="B101" s="2"/>
      <c r="C101" s="2"/>
      <c r="D101" s="3"/>
      <c r="E101" s="3"/>
      <c r="F101" s="3"/>
    </row>
    <row r="102" spans="2:6" ht="15.6" x14ac:dyDescent="0.3">
      <c r="B102" s="2"/>
      <c r="C102" s="2"/>
      <c r="D102" s="13" t="s">
        <v>79</v>
      </c>
      <c r="E102" s="10"/>
      <c r="F102" s="3"/>
    </row>
    <row r="103" spans="2:6" ht="28.2" customHeight="1" x14ac:dyDescent="0.3">
      <c r="D103" s="14" t="s">
        <v>80</v>
      </c>
      <c r="E103" s="10"/>
    </row>
    <row r="104" spans="2:6" ht="33.6" customHeight="1" x14ac:dyDescent="0.3">
      <c r="D104" s="14" t="s">
        <v>81</v>
      </c>
      <c r="E104" s="10"/>
    </row>
    <row r="105" spans="2:6" ht="43.2" customHeight="1" x14ac:dyDescent="0.3">
      <c r="D105" s="14" t="s">
        <v>82</v>
      </c>
      <c r="E105" s="10"/>
    </row>
    <row r="106" spans="2:6" ht="48" customHeight="1" x14ac:dyDescent="0.3">
      <c r="D106" s="7"/>
      <c r="E106" s="7"/>
    </row>
    <row r="107" spans="2:6" ht="15.75" customHeight="1" x14ac:dyDescent="0.3">
      <c r="D107" s="7"/>
      <c r="E107" s="7"/>
    </row>
    <row r="108" spans="2:6" ht="15.75" customHeight="1" x14ac:dyDescent="0.3">
      <c r="D108" s="7"/>
      <c r="E108" s="7"/>
    </row>
    <row r="109" spans="2:6" ht="15.75" customHeight="1" x14ac:dyDescent="0.3">
      <c r="D109" s="8"/>
      <c r="E109" s="8"/>
    </row>
    <row r="110" spans="2:6" ht="15.75" customHeight="1" x14ac:dyDescent="0.3"/>
    <row r="111" spans="2:6" ht="15.75" customHeight="1" x14ac:dyDescent="0.3"/>
    <row r="112" spans="2:6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  <row r="1009" ht="15.75" customHeight="1" x14ac:dyDescent="0.3"/>
    <row r="1010" ht="15.75" customHeight="1" x14ac:dyDescent="0.3"/>
    <row r="1011" ht="15.75" customHeight="1" x14ac:dyDescent="0.3"/>
    <row r="1012" ht="15.75" customHeight="1" x14ac:dyDescent="0.3"/>
  </sheetData>
  <mergeCells count="8">
    <mergeCell ref="D102:E102"/>
    <mergeCell ref="D103:E103"/>
    <mergeCell ref="D104:E104"/>
    <mergeCell ref="D105:E105"/>
    <mergeCell ref="D14:E14"/>
    <mergeCell ref="D17:E17"/>
    <mergeCell ref="D18:E18"/>
    <mergeCell ref="D19:E19"/>
  </mergeCells>
  <pageMargins left="0.25" right="0.25" top="0.75" bottom="0.75" header="0.3" footer="0.3"/>
  <pageSetup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2025-02-17T15:43:34Z</cp:lastPrinted>
  <dcterms:created xsi:type="dcterms:W3CDTF">2018-04-17T18:57:16Z</dcterms:created>
  <dcterms:modified xsi:type="dcterms:W3CDTF">2025-02-17T15:44:11Z</dcterms:modified>
</cp:coreProperties>
</file>