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NYKze3a78lg4ma8GYr13fHEXb+lwFeT4FwfDQxxUaxQ="/>
    </ext>
  </extLst>
</workbook>
</file>

<file path=xl/sharedStrings.xml><?xml version="1.0" encoding="utf-8"?>
<sst xmlns="http://schemas.openxmlformats.org/spreadsheetml/2006/main" count="36" uniqueCount="36">
  <si>
    <t xml:space="preserve">  </t>
  </si>
  <si>
    <t>.</t>
  </si>
  <si>
    <t xml:space="preserve"> </t>
  </si>
  <si>
    <t>BALANCE GENERAL</t>
  </si>
  <si>
    <t>AL 30 DE ABRIL,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</si>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</sst>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0.0"/>
      <color theme="1"/>
      <name val="Arial"/>
    </font>
    <font>
      <b/>
      <sz val="14.0"/>
      <color theme="1"/>
      <name val="Book Antiqua"/>
    </font>
    <font>
      <b/>
      <sz val="14.0"/>
      <color theme="1"/>
      <name val="Arial"/>
    </font>
    <font>
      <sz val="14.0"/>
      <color theme="1"/>
      <name val="Calibri"/>
      <scheme val="minor"/>
    </font>
    <font>
      <b/>
      <sz val="11.0"/>
      <color theme="1"/>
      <name val="Book Antiqua"/>
    </font>
    <font>
      <sz val="11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1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1" fillId="2" fontId="2" numFmtId="0" xfId="0" applyAlignment="1" applyBorder="1" applyFill="1" applyFont="1">
      <alignment horizontal="center" readingOrder="0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readingOrder="0" vertical="center"/>
    </xf>
    <xf borderId="4" fillId="2" fontId="7" numFmtId="0" xfId="0" applyAlignment="1" applyBorder="1" applyFont="1">
      <alignment vertical="center"/>
    </xf>
    <xf borderId="0" fillId="0" fontId="8" numFmtId="0" xfId="0" applyFont="1"/>
    <xf borderId="5" fillId="3" fontId="9" numFmtId="0" xfId="0" applyAlignment="1" applyBorder="1" applyFill="1" applyFont="1">
      <alignment horizontal="left" vertical="center"/>
    </xf>
    <xf borderId="5" fillId="3" fontId="10" numFmtId="0" xfId="0" applyBorder="1" applyFont="1"/>
    <xf borderId="6" fillId="0" fontId="3" numFmtId="0" xfId="0" applyBorder="1" applyFont="1"/>
    <xf borderId="7" fillId="0" fontId="3" numFmtId="0" xfId="0" applyBorder="1" applyFont="1"/>
    <xf borderId="8" fillId="3" fontId="10" numFmtId="0" xfId="0" applyBorder="1" applyFont="1"/>
    <xf borderId="8" fillId="2" fontId="9" numFmtId="0" xfId="0" applyAlignment="1" applyBorder="1" applyFont="1">
      <alignment horizontal="left" vertical="center"/>
    </xf>
    <xf borderId="8" fillId="0" fontId="10" numFmtId="0" xfId="0" applyBorder="1" applyFont="1"/>
    <xf borderId="8" fillId="2" fontId="10" numFmtId="0" xfId="0" applyAlignment="1" applyBorder="1" applyFont="1">
      <alignment horizontal="left" vertical="center"/>
    </xf>
    <xf borderId="8" fillId="0" fontId="10" numFmtId="164" xfId="0" applyBorder="1" applyFont="1" applyNumberFormat="1"/>
    <xf borderId="0" fillId="0" fontId="11" numFmtId="164" xfId="0" applyFont="1" applyNumberFormat="1"/>
    <xf borderId="8" fillId="2" fontId="10" numFmtId="0" xfId="0" applyAlignment="1" applyBorder="1" applyFont="1">
      <alignment horizontal="left" readingOrder="0" vertical="center"/>
    </xf>
    <xf borderId="8" fillId="0" fontId="9" numFmtId="164" xfId="0" applyBorder="1" applyFont="1" applyNumberFormat="1"/>
    <xf borderId="8" fillId="4" fontId="10" numFmtId="164" xfId="0" applyBorder="1" applyFill="1" applyFont="1" applyNumberFormat="1"/>
    <xf borderId="9" fillId="2" fontId="9" numFmtId="0" xfId="0" applyAlignment="1" applyBorder="1" applyFont="1">
      <alignment horizontal="left" vertical="center"/>
    </xf>
    <xf borderId="10" fillId="0" fontId="3" numFmtId="0" xfId="0" applyBorder="1" applyFont="1"/>
    <xf borderId="0" fillId="0" fontId="11" numFmtId="0" xfId="0" applyAlignment="1" applyFont="1">
      <alignment horizontal="center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685800</xdr:colOff>
      <xdr:row>59</xdr:row>
      <xdr:rowOff>161925</xdr:rowOff>
    </xdr:from>
    <xdr:ext cx="2981325" cy="876300"/>
    <xdr:grpSp>
      <xdr:nvGrpSpPr>
        <xdr:cNvPr id="2" name="Shape 2" title="Dibujo"/>
        <xdr:cNvGrpSpPr/>
      </xdr:nvGrpSpPr>
      <xdr:grpSpPr>
        <a:xfrm>
          <a:off x="472750" y="833075"/>
          <a:ext cx="2856300" cy="831300"/>
          <a:chOff x="472750" y="833075"/>
          <a:chExt cx="2856300" cy="831300"/>
        </a:xfrm>
      </xdr:grpSpPr>
      <xdr:sp>
        <xdr:nvSpPr>
          <xdr:cNvPr id="3" name="Shape 3"/>
          <xdr:cNvSpPr txBox="1"/>
        </xdr:nvSpPr>
        <xdr:spPr>
          <a:xfrm>
            <a:off x="472750" y="833075"/>
            <a:ext cx="2856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502500" y="843000"/>
            <a:ext cx="2786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4048125</xdr:colOff>
      <xdr:row>59</xdr:row>
      <xdr:rowOff>161925</xdr:rowOff>
    </xdr:from>
    <xdr:ext cx="2981325" cy="876300"/>
    <xdr:grpSp>
      <xdr:nvGrpSpPr>
        <xdr:cNvPr id="2" name="Shape 2" title="Dibujo"/>
        <xdr:cNvGrpSpPr/>
      </xdr:nvGrpSpPr>
      <xdr:grpSpPr>
        <a:xfrm>
          <a:off x="819850" y="714075"/>
          <a:ext cx="2905800" cy="856500"/>
          <a:chOff x="819850" y="714075"/>
          <a:chExt cx="2905800" cy="856500"/>
        </a:xfrm>
      </xdr:grpSpPr>
      <xdr:sp>
        <xdr:nvSpPr>
          <xdr:cNvPr id="5" name="Shape 5"/>
          <xdr:cNvSpPr txBox="1"/>
        </xdr:nvSpPr>
        <xdr:spPr>
          <a:xfrm>
            <a:off x="819850" y="723975"/>
            <a:ext cx="29058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29775" y="714075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1962150</xdr:colOff>
      <xdr:row>0</xdr:row>
      <xdr:rowOff>0</xdr:rowOff>
    </xdr:from>
    <xdr:ext cx="2981325" cy="2124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84.14"/>
    <col customWidth="1" min="5" max="5" width="20.71"/>
    <col customWidth="1" min="6" max="6" width="15.14"/>
    <col customWidth="1" min="7" max="26" width="10.71"/>
  </cols>
  <sheetData>
    <row r="1">
      <c r="C1" s="1" t="s">
        <v>0</v>
      </c>
    </row>
    <row r="8">
      <c r="C8" s="2" t="s">
        <v>1</v>
      </c>
      <c r="D8" s="3" t="s">
        <v>2</v>
      </c>
      <c r="E8" s="4"/>
    </row>
    <row r="9">
      <c r="D9" s="5"/>
      <c r="E9" s="4"/>
      <c r="F9" s="6"/>
      <c r="G9" s="6"/>
      <c r="H9" s="6"/>
      <c r="I9" s="6"/>
    </row>
    <row r="10">
      <c r="D10" s="7"/>
    </row>
    <row r="11">
      <c r="D11" s="8" t="s">
        <v>3</v>
      </c>
      <c r="E11" s="4"/>
    </row>
    <row r="12">
      <c r="D12" s="9" t="s">
        <v>4</v>
      </c>
      <c r="E12" s="4"/>
    </row>
    <row r="13">
      <c r="D13" s="8" t="s">
        <v>5</v>
      </c>
      <c r="E13" s="4"/>
    </row>
    <row r="14">
      <c r="D14" s="10"/>
      <c r="E14" s="11"/>
    </row>
    <row r="15">
      <c r="D15" s="12" t="s">
        <v>6</v>
      </c>
      <c r="E15" s="13"/>
    </row>
    <row r="16" ht="14.25" customHeight="1">
      <c r="D16" s="14"/>
      <c r="E16" s="15"/>
    </row>
    <row r="17" hidden="1">
      <c r="D17" s="15"/>
      <c r="E17" s="16"/>
    </row>
    <row r="18" ht="17.25" customHeight="1">
      <c r="D18" s="17" t="s">
        <v>7</v>
      </c>
      <c r="E18" s="18"/>
    </row>
    <row r="19" ht="19.5" customHeight="1">
      <c r="D19" s="19" t="s">
        <v>8</v>
      </c>
      <c r="E19" s="20">
        <v>1149153.52</v>
      </c>
      <c r="F19" s="21"/>
      <c r="G19" s="21"/>
    </row>
    <row r="20" ht="18.75" customHeight="1">
      <c r="D20" s="19" t="s">
        <v>9</v>
      </c>
      <c r="E20" s="20">
        <v>3.354341551E7</v>
      </c>
    </row>
    <row r="21" ht="18.0" customHeight="1">
      <c r="D21" s="19" t="s">
        <v>10</v>
      </c>
      <c r="E21" s="20">
        <v>5277516.2</v>
      </c>
    </row>
    <row r="22" ht="18.75" customHeight="1">
      <c r="D22" s="19" t="s">
        <v>11</v>
      </c>
      <c r="E22" s="20">
        <v>0.0</v>
      </c>
    </row>
    <row r="23" ht="18.75" customHeight="1">
      <c r="D23" s="22" t="s">
        <v>12</v>
      </c>
      <c r="E23" s="20">
        <v>0.0</v>
      </c>
    </row>
    <row r="24" ht="16.5" customHeight="1">
      <c r="D24" s="17" t="s">
        <v>13</v>
      </c>
      <c r="E24" s="23">
        <f>SUM(E19:E23)</f>
        <v>39970085.23</v>
      </c>
    </row>
    <row r="25" ht="15.75" customHeight="1">
      <c r="D25" s="17"/>
      <c r="E25" s="18"/>
    </row>
    <row r="26" ht="15.75" customHeight="1">
      <c r="D26" s="17" t="s">
        <v>14</v>
      </c>
      <c r="E26" s="18"/>
    </row>
    <row r="27" ht="21.0" customHeight="1">
      <c r="D27" s="19" t="s">
        <v>15</v>
      </c>
      <c r="E27" s="20">
        <v>1.519862251E8</v>
      </c>
    </row>
    <row r="28" ht="20.25" customHeight="1">
      <c r="D28" s="22" t="s">
        <v>16</v>
      </c>
      <c r="E28" s="20">
        <v>-7.420230104E7</v>
      </c>
    </row>
    <row r="29" ht="18.75" customHeight="1">
      <c r="D29" s="22" t="s">
        <v>17</v>
      </c>
      <c r="E29" s="20">
        <v>2.08149749E7</v>
      </c>
    </row>
    <row r="30" ht="21.0" customHeight="1">
      <c r="D30" s="17" t="s">
        <v>18</v>
      </c>
      <c r="E30" s="23">
        <f>SUM(E27:E29)</f>
        <v>98598898.96</v>
      </c>
    </row>
    <row r="31" ht="15.75" customHeight="1">
      <c r="D31" s="17"/>
      <c r="E31" s="23"/>
    </row>
    <row r="32" ht="21.0" customHeight="1">
      <c r="D32" s="17" t="s">
        <v>19</v>
      </c>
      <c r="E32" s="18"/>
    </row>
    <row r="33" ht="16.5" customHeight="1">
      <c r="D33" s="22" t="s">
        <v>20</v>
      </c>
      <c r="E33" s="20">
        <v>72109.4</v>
      </c>
    </row>
    <row r="34" ht="18.75" customHeight="1">
      <c r="D34" s="17" t="s">
        <v>21</v>
      </c>
      <c r="E34" s="23">
        <f>SUM(E33)</f>
        <v>72109.4</v>
      </c>
    </row>
    <row r="35" ht="16.5" customHeight="1">
      <c r="D35" s="17" t="s">
        <v>22</v>
      </c>
      <c r="E35" s="23">
        <f>+E24+E30+E34</f>
        <v>138641093.6</v>
      </c>
    </row>
    <row r="36" ht="15.75" customHeight="1">
      <c r="D36" s="17"/>
      <c r="E36" s="18"/>
    </row>
    <row r="37" ht="18.75" customHeight="1">
      <c r="D37" s="17" t="s">
        <v>23</v>
      </c>
      <c r="E37" s="18"/>
    </row>
    <row r="38" ht="18.75" customHeight="1">
      <c r="D38" s="17" t="s">
        <v>24</v>
      </c>
      <c r="E38" s="18"/>
    </row>
    <row r="39" ht="21.0" customHeight="1">
      <c r="D39" s="19" t="s">
        <v>25</v>
      </c>
      <c r="E39" s="20">
        <v>144460.27</v>
      </c>
    </row>
    <row r="40" ht="18.75" customHeight="1">
      <c r="D40" s="17" t="s">
        <v>26</v>
      </c>
      <c r="E40" s="23">
        <f>SUM(E39)</f>
        <v>144460.27</v>
      </c>
    </row>
    <row r="41" ht="15.75" customHeight="1">
      <c r="D41" s="17"/>
      <c r="E41" s="23"/>
    </row>
    <row r="42" ht="15.75" customHeight="1">
      <c r="D42" s="17" t="s">
        <v>27</v>
      </c>
      <c r="E42" s="23"/>
    </row>
    <row r="43" ht="15.75" customHeight="1">
      <c r="D43" s="19"/>
      <c r="E43" s="23">
        <v>0.0</v>
      </c>
    </row>
    <row r="44" ht="19.5" customHeight="1">
      <c r="D44" s="17" t="s">
        <v>28</v>
      </c>
      <c r="E44" s="23">
        <v>0.0</v>
      </c>
    </row>
    <row r="45" ht="15.75" customHeight="1">
      <c r="D45" s="17" t="s">
        <v>29</v>
      </c>
      <c r="E45" s="23">
        <f>+E40</f>
        <v>144460.27</v>
      </c>
    </row>
    <row r="46" ht="15.75" customHeight="1">
      <c r="D46" s="17"/>
      <c r="E46" s="18"/>
    </row>
    <row r="47" ht="21.0" customHeight="1">
      <c r="D47" s="17" t="s">
        <v>30</v>
      </c>
      <c r="E47" s="18"/>
    </row>
    <row r="48" ht="19.5" customHeight="1">
      <c r="D48" s="19" t="s">
        <v>31</v>
      </c>
      <c r="E48" s="24">
        <v>1.4060391361E8</v>
      </c>
      <c r="F48" s="21"/>
      <c r="G48" s="21"/>
    </row>
    <row r="49" ht="18.75" customHeight="1">
      <c r="D49" s="19" t="s">
        <v>32</v>
      </c>
      <c r="E49" s="20">
        <v>1463805.27</v>
      </c>
    </row>
    <row r="50" ht="21.0" customHeight="1">
      <c r="D50" s="19" t="s">
        <v>33</v>
      </c>
      <c r="E50" s="20">
        <v>-3571085.56</v>
      </c>
    </row>
    <row r="51" ht="18.0" customHeight="1">
      <c r="D51" s="17" t="s">
        <v>34</v>
      </c>
      <c r="E51" s="23">
        <f>SUM(E48:E50)</f>
        <v>138496633.3</v>
      </c>
    </row>
    <row r="52" ht="15.75" customHeight="1">
      <c r="D52" s="17" t="s">
        <v>35</v>
      </c>
      <c r="E52" s="23">
        <f>+E45+E51</f>
        <v>138641093.6</v>
      </c>
    </row>
    <row r="53" ht="15.75" customHeight="1">
      <c r="D53" s="25"/>
      <c r="E53" s="26"/>
    </row>
    <row r="54" ht="15.75" customHeight="1"/>
    <row r="55" ht="15.75" customHeight="1"/>
    <row r="56" ht="15.75" customHeight="1">
      <c r="D56" s="27"/>
    </row>
    <row r="57" ht="15.75" customHeight="1">
      <c r="D57" s="28"/>
    </row>
    <row r="58" ht="15.75" customHeight="1">
      <c r="D58" s="28"/>
    </row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8">
    <mergeCell ref="D8:E8"/>
    <mergeCell ref="D9:E9"/>
    <mergeCell ref="D11:E11"/>
    <mergeCell ref="D12:E12"/>
    <mergeCell ref="D13:E13"/>
    <mergeCell ref="D15:D17"/>
    <mergeCell ref="E15:E16"/>
    <mergeCell ref="D53:E53"/>
  </mergeCells>
  <printOptions/>
  <pageMargins bottom="0.0" footer="0.0" header="0.0" left="1.5668787055780882" right="0.4682626016670149" top="0.26114645092968136"/>
  <pageSetup paperSize="12" scale="8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