
<file path=[Content_Types].xml><?xml version="1.0" encoding="utf-8"?>
<Types xmlns="http://schemas.openxmlformats.org/package/2006/content-types">
  <Default ContentType="application/xml" Extension="xml"/>
  <Default ContentType="image/png" Extension="png"/>
  <Default ContentType="application/vnd.openxmlformats-package.relationships+xml" Extension="rels"/>
  <Override ContentType="application/vnd.openxmlformats-officedocument.spreadsheetml.worksheet+xml" PartName="/xl/worksheets/sheet1.xml"/>
  <Override ContentType="application/binary" PartName="/xl/metadata"/>
  <Override ContentType="application/vnd.openxmlformats-officedocument.spreadsheetml.sharedStrings+xml" PartName="/xl/sharedStrings.xml"/>
  <Override ContentType="application/vnd.openxmlformats-officedocument.drawing+xml" PartName="/xl/drawings/drawing1.xml"/>
  <Override ContentType="application/vnd.openxmlformats-package.core-properties+xml" PartName="/docProps/core.xml"/>
  <Override ContentType="application/vnd.openxmlformats-officedocument.spreadsheetml.styles+xml" PartName="/xl/styles.xml"/>
  <Override ContentType="application/vnd.openxmlformats-officedocument.theme+xml" PartName="/xl/theme/theme1.xml"/>
  <Override ContentType="application/vnd.openxmlformats-officedocument.spreadsheetml.sheet.main+xml" PartName="/xl/workbook.xml"/>
</Types>
</file>

<file path=_rels/.rels><?xml version="1.0" encoding="UTF-8" standalone="yes"?><Relationships xmlns="http://schemas.openxmlformats.org/package/2006/relationships"><Relationship Id="rId1" Type="http://schemas.openxmlformats.org/package/2006/relationships/metadata/core-properties" Target="docProps/core.xml"/><Relationship Id="rId2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workbookPr/>
  <sheets>
    <sheet state="visible" name="EJECUCION ACUMULADA" sheetId="1" r:id="rId4"/>
  </sheets>
  <definedNames/>
  <calcPr/>
  <extLst>
    <ext uri="GoogleSheetsCustomDataVersion2">
      <go:sheetsCustomData xmlns:go="http://customooxmlschemas.google.com/" r:id="rId5" roundtripDataChecksum="tNOrC0kE+IHRopMqI2Ku+CvmCViLSlH0A4w5MphCHFo="/>
    </ext>
  </extLst>
</workbook>
</file>

<file path=xl/sharedStrings.xml><?xml version="1.0" encoding="utf-8"?>
<sst xmlns="http://schemas.openxmlformats.org/spreadsheetml/2006/main" count="92" uniqueCount="92">
  <si>
    <t>DESDE 01  DE ENERO HASTA 31 DE  MARZO, AÑO 2024</t>
  </si>
  <si>
    <t xml:space="preserve">Ejecución de Gastos y Aplicaciones Financieras </t>
  </si>
  <si>
    <t>VALORES En RD$</t>
  </si>
  <si>
    <t>Detalle</t>
  </si>
  <si>
    <t>`PRESUPUESTO APROBADO</t>
  </si>
  <si>
    <t>ENERO</t>
  </si>
  <si>
    <t>FEBRERO</t>
  </si>
  <si>
    <t>MARZO</t>
  </si>
  <si>
    <t>TOTAL</t>
  </si>
  <si>
    <t>2 - GASTOS</t>
  </si>
  <si>
    <t>2.1 - REMUNERACIONES Y CONTRIBUCIONES</t>
  </si>
  <si>
    <t>2.1.1 - REMUNERACIONES</t>
  </si>
  <si>
    <t>2.1.2 - SOBRESUELDOS</t>
  </si>
  <si>
    <t>2.1.3 - DIETAS Y GASTOS DE REPRESENTACIÓN</t>
  </si>
  <si>
    <t>2.1.4 - GRATIFICACIONES Y BONIFICACIONES</t>
  </si>
  <si>
    <t>2.1.5 - CONTRIBUCIONES A LA SEGURIDAD SOCIAL</t>
  </si>
  <si>
    <t>2.2 - CONTRATACIÓN DE SERVICIOS</t>
  </si>
  <si>
    <t>2.2.1 - SERVICIOS BÁSICOS</t>
  </si>
  <si>
    <t>2.2.2 - PUBLICIDAD, IMPRESIÓN Y ENCUADERNACIÓN</t>
  </si>
  <si>
    <t>2.2.3 - VIÁTICOS</t>
  </si>
  <si>
    <t>2.2.4 - TRANSPORTE Y ALMACENAJE</t>
  </si>
  <si>
    <t>2.2.5 - ALQUILERES Y RENTAS</t>
  </si>
  <si>
    <t>2.2.6 - SEGUROS</t>
  </si>
  <si>
    <t>2.2.7 - SERVICIOS DE CONSERVACIÓN, REPARACIONES MENORES E INSTALACIONES TEMPORALES</t>
  </si>
  <si>
    <t>2.2.8 - OTROS SERVICIOS NO INCLUIDOS EN CONCEPTOS ANTERIORES</t>
  </si>
  <si>
    <t>2.2.9 - OTRAS CONTRATACIONES DE SERVICIOS</t>
  </si>
  <si>
    <t>2.3 - MATERIALES Y SUMINISTROS</t>
  </si>
  <si>
    <t>2.3.1 - ALIMENTOS Y PRODUCTOS AGROFORESTALES</t>
  </si>
  <si>
    <t>2.3.2 - TEXTILES Y VESTUARIOS</t>
  </si>
  <si>
    <t>2.3.3 - PRODUCTOS DE PAPEL, CARTÓN E IMPRESOS</t>
  </si>
  <si>
    <t>2.3.4 - PRODUCTOS FARMACÉUTICOS</t>
  </si>
  <si>
    <t>2.3.5 - PRODUCTOS DE CUERO, CAUCHO Y PLÁSTICO</t>
  </si>
  <si>
    <t>2.3.6 - PRODUCTOS DE MINERALES, METÁLICOS Y NO METÁLICOS</t>
  </si>
  <si>
    <t>2.3.7 - COMBUSTIBLES, LUBRICANTES, PRODUCTOS QUÍMICOS Y CONEXOS</t>
  </si>
  <si>
    <t>2.3.8 - GASTOS QUE SE ASIGNAN DURANTE EL EJERCICIO (ART. 32 Y 33 LEY 423-06)</t>
  </si>
  <si>
    <t>2.3.9 - PRODUCTOS Y ÚTILES VARIOS</t>
  </si>
  <si>
    <t>2.4 - TRANSFERENCIAS CORRIENTES</t>
  </si>
  <si>
    <t>2.4.1 - TRANSFERENCIAS CORRIENTES AL SECTOR PRIVADO</t>
  </si>
  <si>
    <t>2.4.2 - TRANSFERENCIAS CORRIENTES AL  GOBIERNO GENERAL NACIONAL</t>
  </si>
  <si>
    <t>2.4.3 - TRANSFERENCIAS CORRIENTES A GOBIERNOS GENERALES LOCALES</t>
  </si>
  <si>
    <t>2.4.4 - TRANSFERENCIAS CORRIENTES A EMPRESAS PÚBLICAS NO FINANCIERAS</t>
  </si>
  <si>
    <t>2.4.5 - TRANSFERENCIAS CORRIENTES A INSTITUCIONES PÚBLICAS FINANCIERAS</t>
  </si>
  <si>
    <t>2.4.7 - TRANSFERENCIAS CORRIENTES AL SECTOR EXTERNO</t>
  </si>
  <si>
    <t>2.4.9 - TRANSFERENCIAS CORRIENTES A OTRAS INSTITUCIONES PÚBLICAS</t>
  </si>
  <si>
    <t>2.5 - TRANSFERENCIAS DE CAPITAL</t>
  </si>
  <si>
    <t>2.5.1 - TRANSFERENCIAS DE CAPITAL AL SECTOR PRIVADO</t>
  </si>
  <si>
    <t>2.5.2 - TRANSFERENCIAS DE CAPITAL AL GOBIERNO GENERAL  NACIONAL</t>
  </si>
  <si>
    <t>2.5.3 - TRANSFERENCIAS DE CAPITAL A GOBIERNOS GENERALES LOCALES</t>
  </si>
  <si>
    <t>2.5.4 - TRANSFERENCIAS DE CAPITAL  A EMPRESAS PÚBLICAS NO FINANCIERAS</t>
  </si>
  <si>
    <t>2.5.5 - TRANSFERENCIAS DE CAPITAL A INSTITUCIONES PÚBLICAS FINANCIERAS</t>
  </si>
  <si>
    <t>2.5.6 - TRANSFERENCIAS DE CAPITAL AL SECTOR EXTERNO</t>
  </si>
  <si>
    <t>2.5.9 - TRANSFERENCIAS DE CAPITAL A OTRAS INSTITUCIONES PÚBLICAS</t>
  </si>
  <si>
    <t>2.6 - BIENES MUEBLES, INMUEBLES E INTANGIBLES</t>
  </si>
  <si>
    <t>2.6.1 - MOBILIARIO Y EQUIPO</t>
  </si>
  <si>
    <t>2.6.2 - MOBILIARIO Y EQUIPO EDUCACIONAL Y RECREATIVO</t>
  </si>
  <si>
    <t>2.6.3 - EQUIPO E INSTRUMENTAL, CIENTÍFICO Y LABORATORIO</t>
  </si>
  <si>
    <t>2.6.4 - VEHÍCULOS Y EQUIPO DE TRANSPORTE, TRACCIÓN Y ELEVACIÓN</t>
  </si>
  <si>
    <t>2.6.5 - MAQUINARIA, OTROS EQUIPOS Y HERRAMIENTAS</t>
  </si>
  <si>
    <t>2.6.6 - EQUIPOS DE DEFENSA Y SEGURIDAD</t>
  </si>
  <si>
    <t>2.6.7 - ACTIVOS BIOLÓGICOS CULTIVABLES</t>
  </si>
  <si>
    <t>2.6.8 - BIENES INTANGIBLES</t>
  </si>
  <si>
    <t>2.6.9 - EDIFICIOS, ESTRUCTURAS, TIERRAS, TERRENOS Y OBJETOS DE VALOR</t>
  </si>
  <si>
    <t>2.7 - OBRAS</t>
  </si>
  <si>
    <t>2.7.1 - OBRAS EN EDIFICACIONES</t>
  </si>
  <si>
    <t>2.7.2 - INFRAESTRUCTURA</t>
  </si>
  <si>
    <t>2.7.3 - CONSTRUCCIONES EN BIENES CONCESIONADOS</t>
  </si>
  <si>
    <t>2.7.4 - GASTOS QUE SE ASIGNAN DURANTE EL EJERCICIO PARA INVERSIÓN (ART. 32 Y 33 LEY 423-06)</t>
  </si>
  <si>
    <t>2.8 - ADQUISICIÓN DE ACTIVOS FINANCIEROS CON FINES DE POLÍTICA</t>
  </si>
  <si>
    <t>2.8.1 - CONCESIÓN DE PRÉSTAMOS</t>
  </si>
  <si>
    <t>2.8.2 - ADQUISICIÓN DE TÍTULOS VALORES REPRESENTATIVOS DE DEUDA</t>
  </si>
  <si>
    <t>2.9 - GASTOS FINANCIEROS</t>
  </si>
  <si>
    <t>2.9.1 - INTERESES DE LA DEUDA PÚBLICA INTERNA</t>
  </si>
  <si>
    <t>2.9.2 - INTERESES DE LA DEUDA PÚBLICA EXTERNA</t>
  </si>
  <si>
    <t>2.9.4 - COMISIONES Y OTROS GASTOS BANCARIOS DE LA DEUDA PÚBLICA</t>
  </si>
  <si>
    <t>Total Gastos</t>
  </si>
  <si>
    <t>4 - APLICACIONES FINANCIERAS</t>
  </si>
  <si>
    <t>4.1 - INCREMENTO DE ACTIVOS FINANCIEROS</t>
  </si>
  <si>
    <t>4.1.1 - INCREMENTO DE ACTIVOS FINANCIEROS CORRIENTES</t>
  </si>
  <si>
    <t>4.1.2 - INCREMENTO DE ACTIVOS FINANCIEROS NO CORRIENTES</t>
  </si>
  <si>
    <t>4.2 - DISMINUCIÓN DE PASIVOS</t>
  </si>
  <si>
    <t>4.2.1 - DISMINUCIÓN DE PASIVOS CORRIENTES</t>
  </si>
  <si>
    <t>4.2.2 - DISMINUCIÓN DE PASIVOS NO CORRIENTES</t>
  </si>
  <si>
    <t>4.3 - DISMINUCIÓN DE FONDOS DE TERCEROS</t>
  </si>
  <si>
    <t>4.3.5 - DISMINUCIÓN DEPÓSITOS FONDOS DE TERCEROS</t>
  </si>
  <si>
    <t>TOTAL APLICACIONES FINANCIERAS</t>
  </si>
  <si>
    <t>TOTAL GASTOS Y APLICACIONES FINANCIERAS</t>
  </si>
  <si>
    <t>Notas:</t>
  </si>
  <si>
    <t xml:space="preserve">1. Gasto devengado. </t>
  </si>
  <si>
    <t xml:space="preserve">2. Se presenta el gasto por mes; cada mes se debe actualizar el gasto devengado de los meses anteriores. </t>
  </si>
  <si>
    <t xml:space="preserve">3. Se presenta la clasificación objetal del gasto al nivel de cuenta. </t>
  </si>
  <si>
    <t>4. Fecha de imputación: último día del mes analizado</t>
  </si>
  <si>
    <t>5. Fecha de registro: el día 10 del mes siguiente al mes analizado</t>
  </si>
</sst>
</file>

<file path=xl/styles.xml><?xml version="1.0" encoding="utf-8"?>
<styleSheet xmlns="http://schemas.openxmlformats.org/spreadsheetml/2006/main" xmlns:x14ac="http://schemas.microsoft.com/office/spreadsheetml/2009/9/ac" xmlns:mc="http://schemas.openxmlformats.org/markup-compatibility/2006">
  <numFmts count="2">
    <numFmt numFmtId="164" formatCode="_(* #,##0.00_);_(* \(#,##0.00\);_(* &quot;-&quot;??_);_(@_)"/>
    <numFmt numFmtId="165" formatCode="_(* #,##0_);_(* \(#,##0\);_(* &quot;-&quot;??_);_(@_)"/>
  </numFmts>
  <fonts count="12">
    <font>
      <sz val="11.0"/>
      <color theme="1"/>
      <name val="Calibri"/>
      <scheme val="minor"/>
    </font>
    <font>
      <b/>
      <sz val="14.0"/>
      <color theme="1"/>
      <name val="Calibri"/>
    </font>
    <font>
      <sz val="11.0"/>
      <color theme="1"/>
      <name val="Calibri"/>
    </font>
    <font>
      <b/>
      <sz val="15.0"/>
      <color theme="1"/>
      <name val="Book Antiqua"/>
    </font>
    <font>
      <sz val="15.0"/>
      <color theme="1"/>
      <name val="Book Antiqua"/>
    </font>
    <font>
      <b/>
      <sz val="12.0"/>
      <color theme="1"/>
      <name val="Book Antiqua"/>
    </font>
    <font>
      <sz val="12.0"/>
      <color theme="1"/>
      <name val="Book Antiqua"/>
    </font>
    <font>
      <color theme="1"/>
      <name val="Book Antiqua"/>
    </font>
    <font>
      <sz val="11.0"/>
      <color theme="1"/>
      <name val="Book Antiqua"/>
    </font>
    <font>
      <b/>
      <sz val="14.0"/>
      <color theme="1"/>
      <name val="Book Antiqua"/>
    </font>
    <font>
      <b/>
      <sz val="11.0"/>
      <color theme="1"/>
      <name val="Book Antiqua"/>
    </font>
    <font>
      <b/>
      <sz val="11.0"/>
      <color theme="1"/>
      <name val="Calibri"/>
    </font>
  </fonts>
  <fills count="4">
    <fill>
      <patternFill patternType="none"/>
    </fill>
    <fill>
      <patternFill patternType="lightGray"/>
    </fill>
    <fill>
      <patternFill patternType="solid">
        <fgColor rgb="FF9CC2E5"/>
        <bgColor rgb="FF9CC2E5"/>
      </patternFill>
    </fill>
    <fill>
      <patternFill patternType="solid">
        <fgColor rgb="FFDEEAF6"/>
        <bgColor rgb="FFDEEAF6"/>
      </patternFill>
    </fill>
  </fills>
  <borders count="2">
    <border/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borderId="0" fillId="0" fontId="0" numFmtId="0" applyAlignment="1" applyFont="1"/>
  </cellStyleXfs>
  <cellXfs count="34">
    <xf borderId="0" fillId="0" fontId="0" numFmtId="0" xfId="0" applyAlignment="1" applyFont="1">
      <alignment readingOrder="0" shrinkToFit="0" vertical="bottom" wrapText="0"/>
    </xf>
    <xf borderId="0" fillId="0" fontId="1" numFmtId="0" xfId="0" applyAlignment="1" applyFont="1">
      <alignment horizontal="center" shrinkToFit="0" vertical="center" wrapText="1"/>
    </xf>
    <xf borderId="0" fillId="0" fontId="1" numFmtId="0" xfId="0" applyFont="1"/>
    <xf borderId="0" fillId="0" fontId="2" numFmtId="0" xfId="0" applyAlignment="1" applyFont="1">
      <alignment horizontal="left"/>
    </xf>
    <xf borderId="0" fillId="0" fontId="3" numFmtId="0" xfId="0" applyAlignment="1" applyFont="1">
      <alignment horizontal="center" shrinkToFit="0" vertical="center" wrapText="1"/>
    </xf>
    <xf borderId="0" fillId="0" fontId="3" numFmtId="0" xfId="0" applyAlignment="1" applyFont="1">
      <alignment horizontal="center"/>
    </xf>
    <xf borderId="0" fillId="0" fontId="4" numFmtId="0" xfId="0" applyFont="1"/>
    <xf borderId="1" fillId="2" fontId="5" numFmtId="0" xfId="0" applyAlignment="1" applyBorder="1" applyFill="1" applyFont="1">
      <alignment horizontal="center" shrinkToFit="0" vertical="center" wrapText="1"/>
    </xf>
    <xf borderId="0" fillId="0" fontId="2" numFmtId="164" xfId="0" applyFont="1" applyNumberFormat="1"/>
    <xf borderId="1" fillId="0" fontId="5" numFmtId="0" xfId="0" applyAlignment="1" applyBorder="1" applyFont="1">
      <alignment horizontal="left" shrinkToFit="0" vertical="center" wrapText="1"/>
    </xf>
    <xf borderId="1" fillId="0" fontId="5" numFmtId="164" xfId="0" applyAlignment="1" applyBorder="1" applyFont="1" applyNumberFormat="1">
      <alignment horizontal="left" shrinkToFit="0" vertical="center" wrapText="1"/>
    </xf>
    <xf borderId="1" fillId="0" fontId="5" numFmtId="164" xfId="0" applyBorder="1" applyFont="1" applyNumberFormat="1"/>
    <xf borderId="1" fillId="0" fontId="5" numFmtId="164" xfId="0" applyAlignment="1" applyBorder="1" applyFont="1" applyNumberFormat="1">
      <alignment shrinkToFit="0" vertical="center" wrapText="1"/>
    </xf>
    <xf borderId="0" fillId="0" fontId="2" numFmtId="9" xfId="0" applyFont="1" applyNumberFormat="1"/>
    <xf borderId="1" fillId="0" fontId="6" numFmtId="0" xfId="0" applyAlignment="1" applyBorder="1" applyFont="1">
      <alignment horizontal="left" shrinkToFit="0" vertical="center" wrapText="1"/>
    </xf>
    <xf borderId="1" fillId="0" fontId="6" numFmtId="164" xfId="0" applyAlignment="1" applyBorder="1" applyFont="1" applyNumberFormat="1">
      <alignment shrinkToFit="0" vertical="center" wrapText="1"/>
    </xf>
    <xf borderId="1" fillId="0" fontId="6" numFmtId="164" xfId="0" applyBorder="1" applyFont="1" applyNumberFormat="1"/>
    <xf borderId="0" fillId="0" fontId="2" numFmtId="4" xfId="0" applyFont="1" applyNumberFormat="1"/>
    <xf borderId="1" fillId="0" fontId="6" numFmtId="4" xfId="0" applyBorder="1" applyFont="1" applyNumberFormat="1"/>
    <xf borderId="1" fillId="0" fontId="6" numFmtId="4" xfId="0" applyAlignment="1" applyBorder="1" applyFont="1" applyNumberFormat="1">
      <alignment shrinkToFit="0" vertical="center" wrapText="1"/>
    </xf>
    <xf borderId="1" fillId="0" fontId="6" numFmtId="0" xfId="0" applyAlignment="1" applyBorder="1" applyFont="1">
      <alignment horizontal="left" readingOrder="0" shrinkToFit="0" vertical="center" wrapText="1"/>
    </xf>
    <xf borderId="1" fillId="0" fontId="5" numFmtId="165" xfId="0" applyAlignment="1" applyBorder="1" applyFont="1" applyNumberFormat="1">
      <alignment shrinkToFit="0" vertical="center" wrapText="1"/>
    </xf>
    <xf borderId="1" fillId="0" fontId="5" numFmtId="0" xfId="0" applyAlignment="1" applyBorder="1" applyFont="1">
      <alignment horizontal="left" readingOrder="0" shrinkToFit="0" vertical="center" wrapText="1"/>
    </xf>
    <xf borderId="1" fillId="3" fontId="5" numFmtId="0" xfId="0" applyAlignment="1" applyBorder="1" applyFill="1" applyFont="1">
      <alignment horizontal="left" shrinkToFit="0" vertical="center" wrapText="1"/>
    </xf>
    <xf borderId="1" fillId="3" fontId="5" numFmtId="165" xfId="0" applyAlignment="1" applyBorder="1" applyFont="1" applyNumberFormat="1">
      <alignment horizontal="center" shrinkToFit="0" vertical="center" wrapText="1"/>
    </xf>
    <xf borderId="1" fillId="0" fontId="6" numFmtId="0" xfId="0" applyBorder="1" applyFont="1"/>
    <xf borderId="1" fillId="2" fontId="5" numFmtId="0" xfId="0" applyAlignment="1" applyBorder="1" applyFont="1">
      <alignment horizontal="left" shrinkToFit="0" vertical="center" wrapText="1"/>
    </xf>
    <xf borderId="1" fillId="2" fontId="5" numFmtId="164" xfId="0" applyAlignment="1" applyBorder="1" applyFont="1" applyNumberFormat="1">
      <alignment horizontal="center" shrinkToFit="0" vertical="center" wrapText="1"/>
    </xf>
    <xf borderId="0" fillId="0" fontId="7" numFmtId="0" xfId="0" applyFont="1"/>
    <xf borderId="0" fillId="0" fontId="8" numFmtId="164" xfId="0" applyFont="1" applyNumberFormat="1"/>
    <xf borderId="0" fillId="0" fontId="9" numFmtId="0" xfId="0" applyFont="1"/>
    <xf borderId="0" fillId="0" fontId="8" numFmtId="0" xfId="0" applyAlignment="1" applyFont="1">
      <alignment horizontal="left"/>
    </xf>
    <xf borderId="0" fillId="0" fontId="10" numFmtId="0" xfId="0" applyFont="1"/>
    <xf borderId="0" fillId="0" fontId="11" numFmtId="0" xfId="0" applyFont="1"/>
  </cellXfs>
  <cellStyles count="1">
    <cellStyle xfId="0" name="Normal" builtinId="0"/>
  </cellStyles>
  <dxfs count="0"/>
</styleSheet>
</file>

<file path=xl/_rels/workbook.xml.rels><?xml version="1.0" encoding="UTF-8" standalone="yes"?><Relationships xmlns="http://schemas.openxmlformats.org/package/2006/relationships"><Relationship Id="rId1" Type="http://schemas.openxmlformats.org/officeDocument/2006/relationships/theme" Target="theme/theme1.xml"/><Relationship Id="rId2" Type="http://schemas.openxmlformats.org/officeDocument/2006/relationships/styles" Target="styles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customschemas.google.com/relationships/workbookmetadata" Target="metadata"/></Relationships>
</file>

<file path=xl/drawings/_rels/drawing1.xml.rels><?xml version="1.0" encoding="UTF-8" standalone="yes"?>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>
  <xdr:oneCellAnchor>
    <xdr:from>
      <xdr:col>5</xdr:col>
      <xdr:colOff>76200</xdr:colOff>
      <xdr:row>110</xdr:row>
      <xdr:rowOff>142875</xdr:rowOff>
    </xdr:from>
    <xdr:ext cx="3467100" cy="990600"/>
    <xdr:grpSp>
      <xdr:nvGrpSpPr>
        <xdr:cNvPr id="2" name="Shape 2" title="Dibujo"/>
        <xdr:cNvGrpSpPr/>
      </xdr:nvGrpSpPr>
      <xdr:grpSpPr>
        <a:xfrm>
          <a:off x="819825" y="884600"/>
          <a:ext cx="2883000" cy="841225"/>
          <a:chOff x="819825" y="884600"/>
          <a:chExt cx="2883000" cy="841225"/>
        </a:xfrm>
      </xdr:grpSpPr>
      <xdr:sp>
        <xdr:nvSpPr>
          <xdr:cNvPr id="3" name="Shape 3"/>
          <xdr:cNvSpPr txBox="1"/>
        </xdr:nvSpPr>
        <xdr:spPr>
          <a:xfrm>
            <a:off x="819825" y="894525"/>
            <a:ext cx="2883000" cy="831300"/>
          </a:xfrm>
          <a:prstGeom prst="rect">
            <a:avLst/>
          </a:prstGeom>
          <a:noFill/>
          <a:ln>
            <a:noFill/>
          </a:ln>
        </xdr:spPr>
        <xdr:txBody>
          <a:bodyPr anchorCtr="0" anchor="t" bIns="91425" lIns="91425" spcFirstLastPara="1" rIns="91425" wrap="square" tIns="91425">
            <a:spAutoFit/>
          </a:bodyPr>
          <a:lstStyle/>
          <a:p>
            <a:pPr indent="0" lvl="0" marL="0" rtl="0" algn="ctr">
              <a:spcBef>
                <a:spcPts val="0"/>
              </a:spcBef>
              <a:spcAft>
                <a:spcPts val="0"/>
              </a:spcAft>
              <a:buNone/>
            </a:pPr>
            <a:r>
              <a:rPr b="1" lang="en-US" sz="1400">
                <a:latin typeface="Book Antiqua"/>
                <a:ea typeface="Book Antiqua"/>
                <a:cs typeface="Book Antiqua"/>
                <a:sym typeface="Book Antiqua"/>
              </a:rPr>
              <a:t>Lic. Ram</a:t>
            </a:r>
            <a:r>
              <a:rPr b="1" lang="en-US" sz="1200">
                <a:solidFill>
                  <a:srgbClr val="1F1F1F"/>
                </a:solidFill>
                <a:highlight>
                  <a:srgbClr val="FFFFFF"/>
                </a:highlight>
              </a:rPr>
              <a:t>ó</a:t>
            </a:r>
            <a:r>
              <a:rPr b="1" lang="en-US" sz="1400">
                <a:latin typeface="Book Antiqua"/>
                <a:ea typeface="Book Antiqua"/>
                <a:cs typeface="Book Antiqua"/>
                <a:sym typeface="Book Antiqua"/>
              </a:rPr>
              <a:t>n Alexis Severino </a:t>
            </a:r>
            <a:endParaRPr b="1" sz="1400">
              <a:latin typeface="Book Antiqua"/>
              <a:ea typeface="Book Antiqua"/>
              <a:cs typeface="Book Antiqua"/>
              <a:sym typeface="Book Antiqua"/>
            </a:endParaRPr>
          </a:p>
          <a:p>
            <a:pPr indent="0" lvl="0" marL="0" rtl="0" algn="ctr">
              <a:spcBef>
                <a:spcPts val="0"/>
              </a:spcBef>
              <a:spcAft>
                <a:spcPts val="0"/>
              </a:spcAft>
              <a:buNone/>
            </a:pPr>
            <a:r>
              <a:rPr b="1" lang="en-US" sz="1400">
                <a:latin typeface="Book Antiqua"/>
                <a:ea typeface="Book Antiqua"/>
                <a:cs typeface="Book Antiqua"/>
                <a:sym typeface="Book Antiqua"/>
              </a:rPr>
              <a:t>Dir. Adm y Finan.</a:t>
            </a:r>
            <a:endParaRPr b="1" sz="1400">
              <a:latin typeface="Book Antiqua"/>
              <a:ea typeface="Book Antiqua"/>
              <a:cs typeface="Book Antiqua"/>
              <a:sym typeface="Book Antiqua"/>
            </a:endParaRPr>
          </a:p>
          <a:p>
            <a:pPr indent="0" lvl="0" marL="0" rtl="0" algn="ctr">
              <a:spcBef>
                <a:spcPts val="0"/>
              </a:spcBef>
              <a:spcAft>
                <a:spcPts val="0"/>
              </a:spcAft>
              <a:buNone/>
            </a:pPr>
            <a:r>
              <a:rPr lang="en-US" sz="1400">
                <a:latin typeface="Book Antiqua"/>
                <a:ea typeface="Book Antiqua"/>
                <a:cs typeface="Book Antiqua"/>
                <a:sym typeface="Book Antiqua"/>
              </a:rPr>
              <a:t>Aprobado Por:</a:t>
            </a:r>
            <a:endParaRPr sz="1400">
              <a:latin typeface="Book Antiqua"/>
              <a:ea typeface="Book Antiqua"/>
              <a:cs typeface="Book Antiqua"/>
              <a:sym typeface="Book Antiqua"/>
            </a:endParaRPr>
          </a:p>
        </xdr:txBody>
      </xdr:sp>
      <xdr:cxnSp>
        <xdr:nvCxnSpPr>
          <xdr:cNvPr id="4" name="Shape 4"/>
          <xdr:cNvCxnSpPr/>
        </xdr:nvCxnSpPr>
        <xdr:spPr>
          <a:xfrm>
            <a:off x="819825" y="884600"/>
            <a:ext cx="2823600" cy="0"/>
          </a:xfrm>
          <a:prstGeom prst="straightConnector1">
            <a:avLst/>
          </a:prstGeom>
          <a:noFill/>
          <a:ln cap="flat" cmpd="sng" w="9525">
            <a:solidFill>
              <a:srgbClr val="000000"/>
            </a:solidFill>
            <a:prstDash val="solid"/>
            <a:round/>
            <a:headEnd len="med" w="med" type="none"/>
            <a:tailEnd len="med" w="med" type="none"/>
          </a:ln>
        </xdr:spPr>
      </xdr:cxnSp>
    </xdr:grpSp>
    <xdr:clientData fLocksWithSheet="0"/>
  </xdr:oneCellAnchor>
  <xdr:oneCellAnchor>
    <xdr:from>
      <xdr:col>2</xdr:col>
      <xdr:colOff>200025</xdr:colOff>
      <xdr:row>110</xdr:row>
      <xdr:rowOff>133350</xdr:rowOff>
    </xdr:from>
    <xdr:ext cx="3371850" cy="990600"/>
    <xdr:grpSp>
      <xdr:nvGrpSpPr>
        <xdr:cNvPr id="2" name="Shape 2" title="Dibujo"/>
        <xdr:cNvGrpSpPr/>
      </xdr:nvGrpSpPr>
      <xdr:grpSpPr>
        <a:xfrm>
          <a:off x="591975" y="785550"/>
          <a:ext cx="2873100" cy="831300"/>
          <a:chOff x="591975" y="785550"/>
          <a:chExt cx="2873100" cy="831300"/>
        </a:xfrm>
      </xdr:grpSpPr>
      <xdr:sp>
        <xdr:nvSpPr>
          <xdr:cNvPr id="5" name="Shape 5"/>
          <xdr:cNvSpPr txBox="1"/>
        </xdr:nvSpPr>
        <xdr:spPr>
          <a:xfrm>
            <a:off x="591975" y="785550"/>
            <a:ext cx="2873100" cy="831300"/>
          </a:xfrm>
          <a:prstGeom prst="rect">
            <a:avLst/>
          </a:prstGeom>
          <a:noFill/>
          <a:ln>
            <a:noFill/>
          </a:ln>
        </xdr:spPr>
        <xdr:txBody>
          <a:bodyPr anchorCtr="0" anchor="t" bIns="91425" lIns="91425" spcFirstLastPara="1" rIns="91425" wrap="square" tIns="91425">
            <a:spAutoFit/>
          </a:bodyPr>
          <a:lstStyle/>
          <a:p>
            <a:pPr indent="0" lvl="0" marL="0" rtl="0" algn="ctr">
              <a:spcBef>
                <a:spcPts val="0"/>
              </a:spcBef>
              <a:spcAft>
                <a:spcPts val="0"/>
              </a:spcAft>
              <a:buNone/>
            </a:pPr>
            <a:r>
              <a:rPr b="1" lang="en-US" sz="1400">
                <a:latin typeface="Book Antiqua"/>
                <a:ea typeface="Book Antiqua"/>
                <a:cs typeface="Book Antiqua"/>
                <a:sym typeface="Book Antiqua"/>
              </a:rPr>
              <a:t>Lic. Juana Feliz</a:t>
            </a:r>
            <a:endParaRPr b="1" sz="1400">
              <a:latin typeface="Book Antiqua"/>
              <a:ea typeface="Book Antiqua"/>
              <a:cs typeface="Book Antiqua"/>
              <a:sym typeface="Book Antiqua"/>
            </a:endParaRPr>
          </a:p>
          <a:p>
            <a:pPr indent="0" lvl="0" marL="0" rtl="0" algn="ctr">
              <a:spcBef>
                <a:spcPts val="0"/>
              </a:spcBef>
              <a:spcAft>
                <a:spcPts val="0"/>
              </a:spcAft>
              <a:buNone/>
            </a:pPr>
            <a:r>
              <a:rPr b="1" lang="en-US" sz="1400">
                <a:latin typeface="Book Antiqua"/>
                <a:ea typeface="Book Antiqua"/>
                <a:cs typeface="Book Antiqua"/>
                <a:sym typeface="Book Antiqua"/>
              </a:rPr>
              <a:t>Enc. Depto Financiero</a:t>
            </a:r>
            <a:endParaRPr b="1" sz="1400">
              <a:latin typeface="Book Antiqua"/>
              <a:ea typeface="Book Antiqua"/>
              <a:cs typeface="Book Antiqua"/>
              <a:sym typeface="Book Antiqua"/>
            </a:endParaRPr>
          </a:p>
          <a:p>
            <a:pPr indent="0" lvl="0" marL="0" rtl="0" algn="ctr">
              <a:spcBef>
                <a:spcPts val="0"/>
              </a:spcBef>
              <a:spcAft>
                <a:spcPts val="0"/>
              </a:spcAft>
              <a:buNone/>
            </a:pPr>
            <a:r>
              <a:rPr lang="en-US" sz="1400">
                <a:latin typeface="Book Antiqua"/>
                <a:ea typeface="Book Antiqua"/>
                <a:cs typeface="Book Antiqua"/>
                <a:sym typeface="Book Antiqua"/>
              </a:rPr>
              <a:t>Elaborado Por:</a:t>
            </a:r>
            <a:endParaRPr sz="1400">
              <a:latin typeface="Book Antiqua"/>
              <a:ea typeface="Book Antiqua"/>
              <a:cs typeface="Book Antiqua"/>
              <a:sym typeface="Book Antiqua"/>
            </a:endParaRPr>
          </a:p>
        </xdr:txBody>
      </xdr:sp>
      <xdr:cxnSp>
        <xdr:nvCxnSpPr>
          <xdr:cNvPr id="6" name="Shape 6"/>
          <xdr:cNvCxnSpPr/>
        </xdr:nvCxnSpPr>
        <xdr:spPr>
          <a:xfrm flipH="1" rot="10800000">
            <a:off x="591975" y="785550"/>
            <a:ext cx="2853300" cy="9900"/>
          </a:xfrm>
          <a:prstGeom prst="straightConnector1">
            <a:avLst/>
          </a:prstGeom>
          <a:noFill/>
          <a:ln cap="flat" cmpd="sng" w="9525">
            <a:solidFill>
              <a:srgbClr val="000000"/>
            </a:solidFill>
            <a:prstDash val="solid"/>
            <a:round/>
            <a:headEnd len="med" w="med" type="none"/>
            <a:tailEnd len="med" w="med" type="none"/>
          </a:ln>
        </xdr:spPr>
      </xdr:cxnSp>
    </xdr:grpSp>
    <xdr:clientData fLocksWithSheet="0"/>
  </xdr:oneCellAnchor>
  <xdr:oneCellAnchor>
    <xdr:from>
      <xdr:col>2</xdr:col>
      <xdr:colOff>2343150</xdr:colOff>
      <xdr:row>0</xdr:row>
      <xdr:rowOff>0</xdr:rowOff>
    </xdr:from>
    <xdr:ext cx="4152900" cy="2962275"/>
    <xdr:pic>
      <xdr:nvPicPr>
        <xdr:cNvPr id="0" name="image1.png" title="Imagen"/>
        <xdr:cNvPicPr preferRelativeResize="0"/>
      </xdr:nvPicPr>
      <xdr:blipFill>
        <a:blip cstate="print" r:embed="rId1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</xdr:wsDr>
</file>

<file path=xl/theme/theme1.xml><?xml version="1.0" encoding="utf-8"?>
<a:theme xmlns:a="http://schemas.openxmlformats.org/drawingml/2006/main" xmlns:r="http://schemas.openxmlformats.org/officeDocument/2006/relationships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0563C1"/>
      </a:folHlink>
    </a:clrScheme>
    <a:fontScheme name="Sheets">
      <a:majorFont>
        <a:latin typeface="Calibri"/>
        <a:ea typeface="Calibri"/>
        <a:cs typeface="Calibri"/>
      </a:majorFont>
      <a:minorFont>
        <a:latin typeface="Calibri"/>
        <a:ea typeface="Calibri"/>
        <a:cs typeface="Calibri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</a:theme>
</file>

<file path=xl/worksheets/_rels/sheet1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showGridLines="0" workbookViewId="0"/>
  </sheetViews>
  <sheetFormatPr customHeight="1" defaultColWidth="14.43" defaultRowHeight="15.0"/>
  <cols>
    <col customWidth="1" min="1" max="1" width="0.71"/>
    <col customWidth="1" min="2" max="2" width="9.14"/>
    <col customWidth="1" min="3" max="3" width="40.0"/>
    <col customWidth="1" min="4" max="4" width="19.29"/>
    <col customWidth="1" min="5" max="5" width="18.71"/>
    <col customWidth="1" min="6" max="6" width="19.57"/>
    <col customWidth="1" min="7" max="7" width="17.14"/>
    <col customWidth="1" min="8" max="8" width="19.71"/>
    <col customWidth="1" min="9" max="9" width="16.57"/>
    <col customWidth="1" min="10" max="10" width="21.0"/>
    <col customWidth="1" min="11" max="18" width="6.0"/>
    <col customWidth="1" min="19" max="20" width="7.0"/>
    <col customWidth="1" min="21" max="26" width="9.14"/>
  </cols>
  <sheetData>
    <row r="1">
      <c r="C1" s="1"/>
      <c r="D1" s="1"/>
      <c r="E1" s="1"/>
      <c r="F1" s="1"/>
      <c r="G1" s="1"/>
      <c r="I1" s="2"/>
    </row>
    <row r="2">
      <c r="C2" s="1"/>
      <c r="D2" s="1"/>
      <c r="E2" s="1"/>
      <c r="F2" s="1"/>
      <c r="G2" s="1"/>
      <c r="I2" s="2"/>
    </row>
    <row r="3">
      <c r="C3" s="1"/>
      <c r="D3" s="1"/>
      <c r="E3" s="1"/>
      <c r="F3" s="1"/>
      <c r="G3" s="1"/>
      <c r="I3" s="2"/>
    </row>
    <row r="4">
      <c r="C4" s="1"/>
      <c r="D4" s="1"/>
      <c r="E4" s="1"/>
      <c r="F4" s="1"/>
      <c r="G4" s="1"/>
      <c r="I4" s="2"/>
    </row>
    <row r="5">
      <c r="C5" s="1"/>
      <c r="D5" s="1"/>
      <c r="E5" s="1"/>
      <c r="F5" s="1"/>
      <c r="G5" s="1"/>
      <c r="I5" s="2"/>
    </row>
    <row r="6">
      <c r="C6" s="1"/>
      <c r="D6" s="1"/>
      <c r="E6" s="1"/>
      <c r="F6" s="1"/>
      <c r="G6" s="1"/>
      <c r="I6" s="2"/>
    </row>
    <row r="7">
      <c r="C7" s="1"/>
      <c r="D7" s="1"/>
      <c r="E7" s="1"/>
      <c r="F7" s="1"/>
      <c r="G7" s="1"/>
      <c r="I7" s="2"/>
    </row>
    <row r="8">
      <c r="C8" s="1"/>
      <c r="D8" s="1"/>
      <c r="E8" s="1"/>
      <c r="F8" s="1"/>
      <c r="G8" s="1"/>
      <c r="I8" s="2"/>
    </row>
    <row r="9">
      <c r="C9" s="1"/>
      <c r="D9" s="1"/>
      <c r="E9" s="1"/>
      <c r="F9" s="1"/>
      <c r="G9" s="1"/>
      <c r="I9" s="2"/>
    </row>
    <row r="10">
      <c r="C10" s="1"/>
      <c r="D10" s="1"/>
      <c r="E10" s="1"/>
      <c r="F10" s="1"/>
      <c r="G10" s="1"/>
      <c r="I10" s="2"/>
    </row>
    <row r="11">
      <c r="C11" s="1"/>
      <c r="D11" s="1"/>
      <c r="E11" s="1"/>
      <c r="F11" s="1"/>
      <c r="G11" s="1"/>
      <c r="I11" s="2"/>
    </row>
    <row r="12">
      <c r="C12" s="1"/>
      <c r="D12" s="1"/>
      <c r="E12" s="1"/>
      <c r="F12" s="1"/>
      <c r="G12" s="1"/>
      <c r="I12" s="2"/>
    </row>
    <row r="13">
      <c r="C13" s="1"/>
      <c r="E13" s="1"/>
      <c r="F13" s="1"/>
      <c r="G13" s="1"/>
      <c r="I13" s="2"/>
    </row>
    <row r="14" ht="18.75" customHeight="1">
      <c r="C14" s="1"/>
      <c r="I14" s="3"/>
    </row>
    <row r="15" ht="18.75" customHeight="1">
      <c r="C15" s="4" t="s">
        <v>0</v>
      </c>
      <c r="I15" s="3"/>
    </row>
    <row r="16" ht="22.5" customHeight="1">
      <c r="C16" s="4" t="s">
        <v>1</v>
      </c>
      <c r="I16" s="3"/>
    </row>
    <row r="17">
      <c r="C17" s="5" t="s">
        <v>2</v>
      </c>
      <c r="I17" s="3"/>
    </row>
    <row r="18">
      <c r="C18" s="6"/>
      <c r="D18" s="6"/>
      <c r="E18" s="6"/>
      <c r="F18" s="6"/>
      <c r="G18" s="6"/>
      <c r="H18" s="6"/>
      <c r="I18" s="3"/>
    </row>
    <row r="19">
      <c r="C19" s="7" t="s">
        <v>3</v>
      </c>
      <c r="D19" s="7" t="s">
        <v>4</v>
      </c>
      <c r="E19" s="7" t="s">
        <v>5</v>
      </c>
      <c r="F19" s="7" t="s">
        <v>6</v>
      </c>
      <c r="G19" s="7" t="s">
        <v>7</v>
      </c>
      <c r="H19" s="7" t="s">
        <v>8</v>
      </c>
      <c r="I19" s="3"/>
      <c r="S19" s="8"/>
      <c r="T19" s="8"/>
    </row>
    <row r="20">
      <c r="C20" s="9" t="s">
        <v>9</v>
      </c>
      <c r="D20" s="10">
        <f t="shared" ref="D20:G20" si="1">+D21+D27+D37+D47+D63+D73</f>
        <v>1487749090</v>
      </c>
      <c r="E20" s="10">
        <f t="shared" si="1"/>
        <v>83071757.04</v>
      </c>
      <c r="F20" s="10">
        <f t="shared" si="1"/>
        <v>92592504.75</v>
      </c>
      <c r="G20" s="10">
        <f t="shared" si="1"/>
        <v>96164626.46</v>
      </c>
      <c r="H20" s="11">
        <f t="shared" ref="H20:H97" si="3">SUM(E20:G20)</f>
        <v>271828888.3</v>
      </c>
      <c r="K20" s="8"/>
      <c r="M20" s="8"/>
      <c r="N20" s="8"/>
      <c r="O20" s="8"/>
      <c r="P20" s="8"/>
      <c r="Q20" s="8"/>
      <c r="R20" s="8"/>
      <c r="S20" s="8"/>
      <c r="T20" s="8"/>
    </row>
    <row r="21">
      <c r="C21" s="9" t="s">
        <v>10</v>
      </c>
      <c r="D21" s="12">
        <f t="shared" ref="D21:G21" si="2">+D22+D23+D24+D25+D26</f>
        <v>745015223</v>
      </c>
      <c r="E21" s="12">
        <f t="shared" si="2"/>
        <v>48462463.04</v>
      </c>
      <c r="F21" s="12">
        <f t="shared" si="2"/>
        <v>48603710.53</v>
      </c>
      <c r="G21" s="12">
        <f t="shared" si="2"/>
        <v>49748616.78</v>
      </c>
      <c r="H21" s="11">
        <f t="shared" si="3"/>
        <v>146814790.4</v>
      </c>
      <c r="K21" s="13"/>
      <c r="U21" s="8"/>
    </row>
    <row r="22">
      <c r="C22" s="14" t="s">
        <v>11</v>
      </c>
      <c r="D22" s="15">
        <v>6.08863655E8</v>
      </c>
      <c r="E22" s="16">
        <v>4.16177258E7</v>
      </c>
      <c r="F22" s="16">
        <v>4.17257703E7</v>
      </c>
      <c r="G22" s="16">
        <v>4.271907693E7</v>
      </c>
      <c r="H22" s="11">
        <f t="shared" si="3"/>
        <v>126062573</v>
      </c>
      <c r="I22" s="17"/>
    </row>
    <row r="23">
      <c r="C23" s="14" t="s">
        <v>12</v>
      </c>
      <c r="D23" s="15">
        <v>5.1080836E7</v>
      </c>
      <c r="E23" s="16">
        <v>516781.33</v>
      </c>
      <c r="F23" s="16">
        <v>531781.33</v>
      </c>
      <c r="G23" s="16">
        <v>531781.33</v>
      </c>
      <c r="H23" s="11">
        <f t="shared" si="3"/>
        <v>1580343.99</v>
      </c>
      <c r="I23" s="17"/>
      <c r="J23" s="17"/>
    </row>
    <row r="24">
      <c r="C24" s="14" t="s">
        <v>13</v>
      </c>
      <c r="D24" s="15">
        <v>150000.0</v>
      </c>
      <c r="E24" s="16">
        <v>0.0</v>
      </c>
      <c r="F24" s="16">
        <v>0.0</v>
      </c>
      <c r="G24" s="16">
        <v>0.0</v>
      </c>
      <c r="H24" s="11">
        <f t="shared" si="3"/>
        <v>0</v>
      </c>
      <c r="I24" s="17"/>
      <c r="J24" s="17"/>
    </row>
    <row r="25">
      <c r="C25" s="14" t="s">
        <v>14</v>
      </c>
      <c r="D25" s="15">
        <v>0.0</v>
      </c>
      <c r="E25" s="16">
        <v>0.0</v>
      </c>
      <c r="F25" s="16">
        <v>0.0</v>
      </c>
      <c r="G25" s="16">
        <v>0.0</v>
      </c>
      <c r="H25" s="11">
        <f t="shared" si="3"/>
        <v>0</v>
      </c>
      <c r="I25" s="17"/>
      <c r="J25" s="17"/>
    </row>
    <row r="26">
      <c r="C26" s="14" t="s">
        <v>15</v>
      </c>
      <c r="D26" s="15">
        <v>8.4920732E7</v>
      </c>
      <c r="E26" s="16">
        <v>6327955.91</v>
      </c>
      <c r="F26" s="16">
        <v>6346158.9</v>
      </c>
      <c r="G26" s="16">
        <v>6497758.52</v>
      </c>
      <c r="H26" s="11">
        <f t="shared" si="3"/>
        <v>19171873.33</v>
      </c>
      <c r="I26" s="17"/>
      <c r="J26" s="17"/>
    </row>
    <row r="27" ht="33.75" customHeight="1">
      <c r="C27" s="9" t="s">
        <v>16</v>
      </c>
      <c r="D27" s="12">
        <f t="shared" ref="D27:G27" si="4">+D28+D29+D30+D31+D32+D33+D34+D35+D36</f>
        <v>64191127</v>
      </c>
      <c r="E27" s="12">
        <f t="shared" si="4"/>
        <v>2064215</v>
      </c>
      <c r="F27" s="12">
        <f t="shared" si="4"/>
        <v>3265115.22</v>
      </c>
      <c r="G27" s="12">
        <f t="shared" si="4"/>
        <v>5527914.28</v>
      </c>
      <c r="H27" s="11">
        <f t="shared" si="3"/>
        <v>10857244.5</v>
      </c>
      <c r="I27" s="17"/>
      <c r="J27" s="17"/>
    </row>
    <row r="28" ht="19.5" customHeight="1">
      <c r="C28" s="14" t="s">
        <v>17</v>
      </c>
      <c r="D28" s="18">
        <v>1.6690784E7</v>
      </c>
      <c r="E28" s="16">
        <v>1535887.88</v>
      </c>
      <c r="F28" s="16">
        <v>2753288.1</v>
      </c>
      <c r="G28" s="16">
        <v>1259276.25</v>
      </c>
      <c r="H28" s="11">
        <f t="shared" si="3"/>
        <v>5548452.23</v>
      </c>
      <c r="I28" s="17"/>
      <c r="J28" s="17"/>
    </row>
    <row r="29" ht="36.75" customHeight="1">
      <c r="C29" s="14" t="s">
        <v>18</v>
      </c>
      <c r="D29" s="15">
        <v>2430000.0</v>
      </c>
      <c r="E29" s="16">
        <v>0.0</v>
      </c>
      <c r="F29" s="16">
        <v>0.0</v>
      </c>
      <c r="G29" s="16">
        <v>0.0</v>
      </c>
      <c r="H29" s="11">
        <f t="shared" si="3"/>
        <v>0</v>
      </c>
      <c r="I29" s="17"/>
      <c r="J29" s="17"/>
    </row>
    <row r="30" ht="19.5" customHeight="1">
      <c r="C30" s="14" t="s">
        <v>19</v>
      </c>
      <c r="D30" s="15">
        <v>2100000.0</v>
      </c>
      <c r="E30" s="16">
        <v>0.0</v>
      </c>
      <c r="F30" s="16">
        <v>0.0</v>
      </c>
      <c r="G30" s="16">
        <v>175681.5</v>
      </c>
      <c r="H30" s="11">
        <f t="shared" si="3"/>
        <v>175681.5</v>
      </c>
      <c r="I30" s="17"/>
      <c r="J30" s="17"/>
    </row>
    <row r="31" ht="18.0" customHeight="1">
      <c r="C31" s="14" t="s">
        <v>20</v>
      </c>
      <c r="D31" s="15">
        <v>700000.0</v>
      </c>
      <c r="E31" s="16">
        <v>0.0</v>
      </c>
      <c r="F31" s="16">
        <v>0.0</v>
      </c>
      <c r="G31" s="16">
        <v>0.0</v>
      </c>
      <c r="H31" s="11">
        <f t="shared" si="3"/>
        <v>0</v>
      </c>
      <c r="I31" s="17"/>
      <c r="J31" s="17"/>
    </row>
    <row r="32" ht="15.75" customHeight="1">
      <c r="C32" s="14" t="s">
        <v>21</v>
      </c>
      <c r="D32" s="15">
        <v>1.6205784E7</v>
      </c>
      <c r="E32" s="16">
        <v>528327.12</v>
      </c>
      <c r="F32" s="16">
        <v>511827.12</v>
      </c>
      <c r="G32" s="16">
        <v>424473.58</v>
      </c>
      <c r="H32" s="11">
        <f t="shared" si="3"/>
        <v>1464627.82</v>
      </c>
      <c r="I32" s="17"/>
      <c r="J32" s="17"/>
    </row>
    <row r="33" ht="15.75" customHeight="1">
      <c r="C33" s="14" t="s">
        <v>22</v>
      </c>
      <c r="D33" s="15">
        <v>3909476.0</v>
      </c>
      <c r="E33" s="16">
        <v>0.0</v>
      </c>
      <c r="F33" s="16">
        <v>0.0</v>
      </c>
      <c r="G33" s="16">
        <v>0.0</v>
      </c>
      <c r="H33" s="11">
        <f t="shared" si="3"/>
        <v>0</v>
      </c>
      <c r="I33" s="17"/>
      <c r="J33" s="17"/>
    </row>
    <row r="34" ht="15.75" customHeight="1">
      <c r="C34" s="14" t="s">
        <v>23</v>
      </c>
      <c r="D34" s="15">
        <v>7540083.0</v>
      </c>
      <c r="E34" s="16">
        <v>0.0</v>
      </c>
      <c r="F34" s="16">
        <v>0.0</v>
      </c>
      <c r="G34" s="16">
        <v>2000620.81</v>
      </c>
      <c r="H34" s="11">
        <f t="shared" si="3"/>
        <v>2000620.81</v>
      </c>
      <c r="I34" s="17"/>
      <c r="J34" s="17"/>
    </row>
    <row r="35" ht="49.5" customHeight="1">
      <c r="C35" s="14" t="s">
        <v>24</v>
      </c>
      <c r="D35" s="15">
        <v>6515000.0</v>
      </c>
      <c r="E35" s="16">
        <v>0.0</v>
      </c>
      <c r="F35" s="16">
        <v>0.0</v>
      </c>
      <c r="G35" s="16">
        <v>0.0</v>
      </c>
      <c r="H35" s="11">
        <f t="shared" si="3"/>
        <v>0</v>
      </c>
      <c r="I35" s="17"/>
      <c r="J35" s="17"/>
    </row>
    <row r="36" ht="15.75" customHeight="1">
      <c r="C36" s="14" t="s">
        <v>25</v>
      </c>
      <c r="D36" s="19">
        <v>8100000.0</v>
      </c>
      <c r="E36" s="16">
        <v>0.0</v>
      </c>
      <c r="F36" s="16">
        <v>0.0</v>
      </c>
      <c r="G36" s="16">
        <v>1667862.14</v>
      </c>
      <c r="H36" s="11">
        <f t="shared" si="3"/>
        <v>1667862.14</v>
      </c>
      <c r="I36" s="17"/>
      <c r="J36" s="17"/>
    </row>
    <row r="37" ht="32.25" customHeight="1">
      <c r="C37" s="9" t="s">
        <v>26</v>
      </c>
      <c r="D37" s="12">
        <f>+D38+D39+D40+D41+D42+D43+D44+D45+D46</f>
        <v>167572580</v>
      </c>
      <c r="E37" s="11"/>
      <c r="F37" s="11"/>
      <c r="G37" s="11"/>
      <c r="H37" s="11">
        <f t="shared" si="3"/>
        <v>0</v>
      </c>
      <c r="I37" s="17"/>
      <c r="J37" s="17"/>
    </row>
    <row r="38" ht="32.25" customHeight="1">
      <c r="C38" s="14" t="s">
        <v>27</v>
      </c>
      <c r="D38" s="15">
        <v>1.15658768E8</v>
      </c>
      <c r="E38" s="16">
        <v>0.0</v>
      </c>
      <c r="F38" s="16">
        <v>0.0</v>
      </c>
      <c r="G38" s="16"/>
      <c r="H38" s="11">
        <f t="shared" si="3"/>
        <v>0</v>
      </c>
      <c r="I38" s="17"/>
      <c r="J38" s="17"/>
    </row>
    <row r="39" ht="15.75" customHeight="1">
      <c r="C39" s="14" t="s">
        <v>28</v>
      </c>
      <c r="D39" s="15">
        <v>1320000.0</v>
      </c>
      <c r="E39" s="16">
        <v>0.0</v>
      </c>
      <c r="F39" s="16">
        <v>0.0</v>
      </c>
      <c r="G39" s="16"/>
      <c r="H39" s="11">
        <f t="shared" si="3"/>
        <v>0</v>
      </c>
      <c r="I39" s="17"/>
      <c r="J39" s="17"/>
    </row>
    <row r="40" ht="15.75" customHeight="1">
      <c r="C40" s="14" t="s">
        <v>29</v>
      </c>
      <c r="D40" s="15">
        <v>1182824.0</v>
      </c>
      <c r="E40" s="16">
        <v>0.0</v>
      </c>
      <c r="F40" s="16">
        <v>0.0</v>
      </c>
      <c r="G40" s="16"/>
      <c r="H40" s="11">
        <f t="shared" si="3"/>
        <v>0</v>
      </c>
      <c r="I40" s="17"/>
      <c r="J40" s="17"/>
    </row>
    <row r="41" ht="15.75" customHeight="1">
      <c r="C41" s="14" t="s">
        <v>30</v>
      </c>
      <c r="D41" s="15">
        <v>2.649798E7</v>
      </c>
      <c r="E41" s="16">
        <v>0.0</v>
      </c>
      <c r="F41" s="16">
        <v>0.0</v>
      </c>
      <c r="G41" s="16"/>
      <c r="H41" s="11">
        <f t="shared" si="3"/>
        <v>0</v>
      </c>
      <c r="I41" s="17"/>
      <c r="J41" s="17"/>
    </row>
    <row r="42" ht="15.75" customHeight="1">
      <c r="C42" s="14" t="s">
        <v>31</v>
      </c>
      <c r="D42" s="15">
        <v>1520000.0</v>
      </c>
      <c r="E42" s="16">
        <v>0.0</v>
      </c>
      <c r="F42" s="16">
        <v>0.0</v>
      </c>
      <c r="G42" s="16"/>
      <c r="H42" s="11">
        <f t="shared" si="3"/>
        <v>0</v>
      </c>
      <c r="I42" s="17"/>
      <c r="J42" s="17"/>
    </row>
    <row r="43" ht="15.75" customHeight="1">
      <c r="C43" s="14" t="s">
        <v>32</v>
      </c>
      <c r="D43" s="15">
        <v>331000.0</v>
      </c>
      <c r="E43" s="16">
        <v>0.0</v>
      </c>
      <c r="F43" s="16">
        <v>0.0</v>
      </c>
      <c r="G43" s="16"/>
      <c r="H43" s="11">
        <f t="shared" si="3"/>
        <v>0</v>
      </c>
      <c r="I43" s="17"/>
      <c r="J43" s="17"/>
    </row>
    <row r="44" ht="15.75" customHeight="1">
      <c r="C44" s="14" t="s">
        <v>33</v>
      </c>
      <c r="D44" s="15">
        <v>1.5827832E7</v>
      </c>
      <c r="E44" s="16">
        <v>0.0</v>
      </c>
      <c r="F44" s="16">
        <v>0.0</v>
      </c>
      <c r="G44" s="16"/>
      <c r="H44" s="11">
        <f t="shared" si="3"/>
        <v>0</v>
      </c>
      <c r="I44" s="17"/>
      <c r="J44" s="17"/>
    </row>
    <row r="45" ht="50.25" customHeight="1">
      <c r="C45" s="20" t="s">
        <v>34</v>
      </c>
      <c r="D45" s="15">
        <v>0.0</v>
      </c>
      <c r="E45" s="16">
        <v>0.0</v>
      </c>
      <c r="F45" s="16">
        <v>0.0</v>
      </c>
      <c r="G45" s="16"/>
      <c r="H45" s="11">
        <f t="shared" si="3"/>
        <v>0</v>
      </c>
      <c r="I45" s="17"/>
      <c r="J45" s="17"/>
    </row>
    <row r="46" ht="31.5" customHeight="1">
      <c r="C46" s="14" t="s">
        <v>35</v>
      </c>
      <c r="D46" s="15">
        <v>5234176.0</v>
      </c>
      <c r="E46" s="16">
        <v>0.0</v>
      </c>
      <c r="F46" s="16">
        <v>0.0</v>
      </c>
      <c r="G46" s="16"/>
      <c r="H46" s="11">
        <f t="shared" si="3"/>
        <v>0</v>
      </c>
      <c r="I46" s="17"/>
      <c r="J46" s="17"/>
    </row>
    <row r="47" ht="15.75" customHeight="1">
      <c r="C47" s="9" t="s">
        <v>36</v>
      </c>
      <c r="D47" s="12">
        <f t="shared" ref="D47:G47" si="5">+D48+D53</f>
        <v>446290243</v>
      </c>
      <c r="E47" s="12">
        <f t="shared" si="5"/>
        <v>32545079</v>
      </c>
      <c r="F47" s="12">
        <f t="shared" si="5"/>
        <v>40723679</v>
      </c>
      <c r="G47" s="12">
        <f t="shared" si="5"/>
        <v>40888095.4</v>
      </c>
      <c r="H47" s="11">
        <f t="shared" si="3"/>
        <v>114156853.4</v>
      </c>
      <c r="I47" s="17"/>
      <c r="J47" s="17"/>
    </row>
    <row r="48" ht="15.75" customHeight="1">
      <c r="C48" s="14" t="s">
        <v>37</v>
      </c>
      <c r="D48" s="15">
        <v>4.46290243E8</v>
      </c>
      <c r="E48" s="15">
        <v>3.2545079E7</v>
      </c>
      <c r="F48" s="15">
        <v>4.0723679E7</v>
      </c>
      <c r="G48" s="15">
        <v>4.08880954E7</v>
      </c>
      <c r="H48" s="11">
        <f t="shared" si="3"/>
        <v>114156853.4</v>
      </c>
      <c r="I48" s="17"/>
      <c r="J48" s="17"/>
    </row>
    <row r="49" ht="15.75" customHeight="1">
      <c r="C49" s="14" t="s">
        <v>38</v>
      </c>
      <c r="D49" s="15"/>
      <c r="E49" s="16"/>
      <c r="F49" s="16"/>
      <c r="G49" s="16"/>
      <c r="H49" s="11">
        <f t="shared" si="3"/>
        <v>0</v>
      </c>
      <c r="I49" s="17"/>
      <c r="J49" s="17"/>
    </row>
    <row r="50" ht="15.75" customHeight="1">
      <c r="C50" s="14" t="s">
        <v>39</v>
      </c>
      <c r="D50" s="15"/>
      <c r="E50" s="16"/>
      <c r="F50" s="16"/>
      <c r="G50" s="16"/>
      <c r="H50" s="11">
        <f t="shared" si="3"/>
        <v>0</v>
      </c>
      <c r="I50" s="17"/>
      <c r="J50" s="17"/>
    </row>
    <row r="51" ht="15.75" customHeight="1">
      <c r="C51" s="14" t="s">
        <v>40</v>
      </c>
      <c r="D51" s="15"/>
      <c r="E51" s="16"/>
      <c r="F51" s="16"/>
      <c r="G51" s="16"/>
      <c r="H51" s="11">
        <f t="shared" si="3"/>
        <v>0</v>
      </c>
      <c r="I51" s="17"/>
      <c r="J51" s="17"/>
    </row>
    <row r="52" ht="15.75" customHeight="1">
      <c r="C52" s="14" t="s">
        <v>41</v>
      </c>
      <c r="D52" s="15"/>
      <c r="E52" s="16"/>
      <c r="F52" s="16"/>
      <c r="G52" s="16"/>
      <c r="H52" s="11">
        <f t="shared" si="3"/>
        <v>0</v>
      </c>
      <c r="I52" s="17"/>
      <c r="J52" s="17"/>
    </row>
    <row r="53" ht="15.75" customHeight="1">
      <c r="C53" s="14" t="s">
        <v>42</v>
      </c>
      <c r="D53" s="15"/>
      <c r="E53" s="16"/>
      <c r="F53" s="16"/>
      <c r="G53" s="16"/>
      <c r="H53" s="11">
        <f t="shared" si="3"/>
        <v>0</v>
      </c>
      <c r="I53" s="17"/>
      <c r="J53" s="17"/>
    </row>
    <row r="54" ht="15.75" customHeight="1">
      <c r="C54" s="14" t="s">
        <v>43</v>
      </c>
      <c r="D54" s="21"/>
      <c r="E54" s="16"/>
      <c r="F54" s="16"/>
      <c r="G54" s="16"/>
      <c r="H54" s="11">
        <f t="shared" si="3"/>
        <v>0</v>
      </c>
      <c r="I54" s="17"/>
      <c r="J54" s="17"/>
    </row>
    <row r="55" ht="33.75" customHeight="1">
      <c r="C55" s="9" t="s">
        <v>44</v>
      </c>
      <c r="D55" s="21"/>
      <c r="E55" s="16"/>
      <c r="F55" s="16"/>
      <c r="G55" s="16"/>
      <c r="H55" s="11">
        <f t="shared" si="3"/>
        <v>0</v>
      </c>
      <c r="I55" s="17"/>
      <c r="J55" s="17"/>
    </row>
    <row r="56" ht="15.75" customHeight="1">
      <c r="C56" s="14" t="s">
        <v>45</v>
      </c>
      <c r="D56" s="21"/>
      <c r="E56" s="16"/>
      <c r="F56" s="16"/>
      <c r="G56" s="16"/>
      <c r="H56" s="11">
        <f t="shared" si="3"/>
        <v>0</v>
      </c>
      <c r="I56" s="17"/>
      <c r="J56" s="17"/>
    </row>
    <row r="57" ht="15.75" customHeight="1">
      <c r="C57" s="14" t="s">
        <v>46</v>
      </c>
      <c r="D57" s="21"/>
      <c r="E57" s="16"/>
      <c r="F57" s="16"/>
      <c r="G57" s="16"/>
      <c r="H57" s="11">
        <f t="shared" si="3"/>
        <v>0</v>
      </c>
      <c r="I57" s="17"/>
      <c r="J57" s="17"/>
    </row>
    <row r="58" ht="15.75" customHeight="1">
      <c r="C58" s="14" t="s">
        <v>47</v>
      </c>
      <c r="D58" s="21"/>
      <c r="E58" s="16"/>
      <c r="F58" s="16"/>
      <c r="G58" s="16"/>
      <c r="H58" s="11">
        <f t="shared" si="3"/>
        <v>0</v>
      </c>
      <c r="I58" s="17"/>
      <c r="J58" s="17"/>
    </row>
    <row r="59" ht="15.75" customHeight="1">
      <c r="C59" s="14" t="s">
        <v>48</v>
      </c>
      <c r="D59" s="21"/>
      <c r="E59" s="16"/>
      <c r="F59" s="16"/>
      <c r="G59" s="16"/>
      <c r="H59" s="11">
        <f t="shared" si="3"/>
        <v>0</v>
      </c>
      <c r="I59" s="17"/>
      <c r="J59" s="17"/>
    </row>
    <row r="60" ht="15.75" customHeight="1">
      <c r="C60" s="14" t="s">
        <v>49</v>
      </c>
      <c r="D60" s="21"/>
      <c r="E60" s="16"/>
      <c r="F60" s="16"/>
      <c r="G60" s="16"/>
      <c r="H60" s="11">
        <f t="shared" si="3"/>
        <v>0</v>
      </c>
      <c r="I60" s="17"/>
      <c r="J60" s="17"/>
    </row>
    <row r="61" ht="15.75" customHeight="1">
      <c r="C61" s="14" t="s">
        <v>50</v>
      </c>
      <c r="D61" s="21"/>
      <c r="E61" s="16"/>
      <c r="F61" s="16"/>
      <c r="G61" s="16"/>
      <c r="H61" s="11">
        <f t="shared" si="3"/>
        <v>0</v>
      </c>
      <c r="I61" s="17"/>
      <c r="J61" s="17"/>
    </row>
    <row r="62" ht="15.75" customHeight="1">
      <c r="C62" s="14" t="s">
        <v>51</v>
      </c>
      <c r="D62" s="21"/>
      <c r="E62" s="16"/>
      <c r="F62" s="16"/>
      <c r="G62" s="16"/>
      <c r="H62" s="11">
        <f t="shared" si="3"/>
        <v>0</v>
      </c>
      <c r="I62" s="17"/>
      <c r="J62" s="17"/>
    </row>
    <row r="63" ht="15.75" customHeight="1">
      <c r="C63" s="9" t="s">
        <v>52</v>
      </c>
      <c r="D63" s="12">
        <f>+D64+D65+D66+D67+D68+D69+D71</f>
        <v>64079917</v>
      </c>
      <c r="E63" s="11"/>
      <c r="F63" s="11"/>
      <c r="G63" s="11"/>
      <c r="H63" s="11">
        <f t="shared" si="3"/>
        <v>0</v>
      </c>
      <c r="I63" s="17"/>
      <c r="J63" s="17"/>
    </row>
    <row r="64" ht="15.75" customHeight="1">
      <c r="C64" s="14" t="s">
        <v>53</v>
      </c>
      <c r="D64" s="15">
        <v>4000000.0</v>
      </c>
      <c r="E64" s="16"/>
      <c r="F64" s="16"/>
      <c r="G64" s="16"/>
      <c r="H64" s="11">
        <f t="shared" si="3"/>
        <v>0</v>
      </c>
      <c r="I64" s="17"/>
      <c r="J64" s="17"/>
    </row>
    <row r="65" ht="15.75" customHeight="1">
      <c r="C65" s="14" t="s">
        <v>54</v>
      </c>
      <c r="D65" s="15">
        <v>0.0</v>
      </c>
      <c r="E65" s="16"/>
      <c r="F65" s="16"/>
      <c r="G65" s="16"/>
      <c r="H65" s="11">
        <f t="shared" si="3"/>
        <v>0</v>
      </c>
      <c r="I65" s="17"/>
      <c r="J65" s="17"/>
    </row>
    <row r="66" ht="15.75" customHeight="1">
      <c r="C66" s="14" t="s">
        <v>55</v>
      </c>
      <c r="D66" s="15">
        <v>1000000.0</v>
      </c>
      <c r="E66" s="16"/>
      <c r="F66" s="16"/>
      <c r="G66" s="16"/>
      <c r="H66" s="11">
        <f t="shared" si="3"/>
        <v>0</v>
      </c>
      <c r="I66" s="17"/>
      <c r="J66" s="17"/>
    </row>
    <row r="67" ht="15.75" customHeight="1">
      <c r="C67" s="14" t="s">
        <v>56</v>
      </c>
      <c r="D67" s="15">
        <v>5.7829917E7</v>
      </c>
      <c r="E67" s="16"/>
      <c r="F67" s="16"/>
      <c r="G67" s="16"/>
      <c r="H67" s="11">
        <f t="shared" si="3"/>
        <v>0</v>
      </c>
      <c r="I67" s="17"/>
      <c r="J67" s="17"/>
    </row>
    <row r="68" ht="15.75" customHeight="1">
      <c r="C68" s="14" t="s">
        <v>57</v>
      </c>
      <c r="D68" s="15">
        <v>1050000.0</v>
      </c>
      <c r="E68" s="16"/>
      <c r="F68" s="16"/>
      <c r="G68" s="16"/>
      <c r="H68" s="11">
        <f t="shared" si="3"/>
        <v>0</v>
      </c>
      <c r="I68" s="17"/>
      <c r="J68" s="17"/>
    </row>
    <row r="69" ht="15.75" customHeight="1">
      <c r="C69" s="14" t="s">
        <v>58</v>
      </c>
      <c r="D69" s="15">
        <v>100000.0</v>
      </c>
      <c r="E69" s="16"/>
      <c r="F69" s="16"/>
      <c r="G69" s="16"/>
      <c r="H69" s="11">
        <f t="shared" si="3"/>
        <v>0</v>
      </c>
      <c r="I69" s="17"/>
      <c r="J69" s="17"/>
    </row>
    <row r="70" ht="15.75" customHeight="1">
      <c r="C70" s="20" t="s">
        <v>59</v>
      </c>
      <c r="D70" s="15">
        <v>0.0</v>
      </c>
      <c r="E70" s="16"/>
      <c r="F70" s="16"/>
      <c r="G70" s="16"/>
      <c r="H70" s="11">
        <f t="shared" si="3"/>
        <v>0</v>
      </c>
      <c r="I70" s="17"/>
      <c r="J70" s="17"/>
    </row>
    <row r="71" ht="20.25" customHeight="1">
      <c r="C71" s="14" t="s">
        <v>60</v>
      </c>
      <c r="D71" s="15">
        <v>100000.0</v>
      </c>
      <c r="E71" s="16"/>
      <c r="F71" s="16"/>
      <c r="G71" s="16"/>
      <c r="H71" s="11">
        <f t="shared" si="3"/>
        <v>0</v>
      </c>
      <c r="I71" s="17"/>
      <c r="J71" s="17"/>
    </row>
    <row r="72" ht="15.75" customHeight="1">
      <c r="C72" s="14" t="s">
        <v>61</v>
      </c>
      <c r="D72" s="12"/>
      <c r="E72" s="16"/>
      <c r="F72" s="16"/>
      <c r="G72" s="16"/>
      <c r="H72" s="11">
        <f t="shared" si="3"/>
        <v>0</v>
      </c>
      <c r="I72" s="17"/>
      <c r="J72" s="17"/>
    </row>
    <row r="73" ht="15.75" customHeight="1">
      <c r="C73" s="9" t="s">
        <v>62</v>
      </c>
      <c r="D73" s="12">
        <f>+D74</f>
        <v>600000</v>
      </c>
      <c r="E73" s="16"/>
      <c r="F73" s="16"/>
      <c r="G73" s="16"/>
      <c r="H73" s="11">
        <f t="shared" si="3"/>
        <v>0</v>
      </c>
      <c r="I73" s="17"/>
      <c r="J73" s="17"/>
    </row>
    <row r="74" ht="21.0" customHeight="1">
      <c r="C74" s="14" t="s">
        <v>63</v>
      </c>
      <c r="D74" s="15">
        <v>600000.0</v>
      </c>
      <c r="E74" s="16"/>
      <c r="F74" s="16"/>
      <c r="G74" s="16"/>
      <c r="H74" s="11">
        <f t="shared" si="3"/>
        <v>0</v>
      </c>
      <c r="I74" s="17"/>
      <c r="J74" s="17"/>
    </row>
    <row r="75" ht="18.75" customHeight="1">
      <c r="C75" s="14" t="s">
        <v>64</v>
      </c>
      <c r="D75" s="15">
        <v>0.0</v>
      </c>
      <c r="E75" s="16"/>
      <c r="F75" s="16"/>
      <c r="G75" s="16"/>
      <c r="H75" s="11">
        <f t="shared" si="3"/>
        <v>0</v>
      </c>
      <c r="I75" s="17"/>
      <c r="J75" s="17"/>
    </row>
    <row r="76" ht="15.75" customHeight="1">
      <c r="C76" s="14" t="s">
        <v>65</v>
      </c>
      <c r="D76" s="15">
        <v>0.0</v>
      </c>
      <c r="E76" s="16"/>
      <c r="F76" s="16"/>
      <c r="G76" s="16"/>
      <c r="H76" s="11">
        <f t="shared" si="3"/>
        <v>0</v>
      </c>
      <c r="I76" s="17"/>
      <c r="J76" s="17"/>
    </row>
    <row r="77" ht="15.75" customHeight="1">
      <c r="C77" s="20" t="s">
        <v>66</v>
      </c>
      <c r="D77" s="15">
        <v>0.0</v>
      </c>
      <c r="E77" s="16"/>
      <c r="F77" s="16"/>
      <c r="G77" s="16"/>
      <c r="H77" s="11">
        <f t="shared" si="3"/>
        <v>0</v>
      </c>
      <c r="I77" s="17"/>
      <c r="J77" s="17"/>
    </row>
    <row r="78" ht="15.75" customHeight="1">
      <c r="C78" s="22" t="s">
        <v>67</v>
      </c>
      <c r="D78" s="15">
        <v>0.0</v>
      </c>
      <c r="E78" s="16"/>
      <c r="F78" s="16"/>
      <c r="G78" s="16"/>
      <c r="H78" s="11">
        <f t="shared" si="3"/>
        <v>0</v>
      </c>
      <c r="I78" s="17"/>
      <c r="J78" s="17"/>
    </row>
    <row r="79" ht="15.75" customHeight="1">
      <c r="C79" s="20" t="s">
        <v>68</v>
      </c>
      <c r="D79" s="15">
        <v>0.0</v>
      </c>
      <c r="E79" s="16"/>
      <c r="F79" s="16"/>
      <c r="G79" s="16"/>
      <c r="H79" s="11">
        <f t="shared" si="3"/>
        <v>0</v>
      </c>
      <c r="I79" s="17"/>
      <c r="J79" s="17"/>
    </row>
    <row r="80" ht="15.75" customHeight="1">
      <c r="C80" s="14" t="s">
        <v>69</v>
      </c>
      <c r="D80" s="15">
        <v>0.0</v>
      </c>
      <c r="E80" s="16"/>
      <c r="F80" s="16"/>
      <c r="G80" s="16"/>
      <c r="H80" s="11">
        <f t="shared" si="3"/>
        <v>0</v>
      </c>
      <c r="I80" s="17"/>
      <c r="J80" s="17"/>
    </row>
    <row r="81" ht="15.75" customHeight="1">
      <c r="C81" s="9" t="s">
        <v>70</v>
      </c>
      <c r="D81" s="15">
        <v>0.0</v>
      </c>
      <c r="E81" s="16"/>
      <c r="F81" s="16"/>
      <c r="G81" s="16"/>
      <c r="H81" s="11">
        <f t="shared" si="3"/>
        <v>0</v>
      </c>
      <c r="I81" s="17"/>
      <c r="J81" s="17"/>
    </row>
    <row r="82" ht="15.75" customHeight="1">
      <c r="C82" s="14" t="s">
        <v>71</v>
      </c>
      <c r="D82" s="15">
        <v>0.0</v>
      </c>
      <c r="E82" s="16"/>
      <c r="F82" s="16"/>
      <c r="G82" s="16"/>
      <c r="H82" s="11">
        <f t="shared" si="3"/>
        <v>0</v>
      </c>
      <c r="I82" s="17"/>
      <c r="J82" s="17"/>
    </row>
    <row r="83" ht="15.75" customHeight="1">
      <c r="C83" s="20" t="s">
        <v>72</v>
      </c>
      <c r="D83" s="15">
        <v>0.0</v>
      </c>
      <c r="E83" s="16"/>
      <c r="F83" s="16"/>
      <c r="G83" s="16"/>
      <c r="H83" s="11">
        <f t="shared" si="3"/>
        <v>0</v>
      </c>
      <c r="I83" s="17"/>
      <c r="J83" s="17"/>
    </row>
    <row r="84" ht="46.5" customHeight="1">
      <c r="C84" s="14" t="s">
        <v>73</v>
      </c>
      <c r="D84" s="15">
        <v>0.0</v>
      </c>
      <c r="E84" s="16"/>
      <c r="F84" s="16"/>
      <c r="G84" s="16"/>
      <c r="H84" s="11">
        <f t="shared" si="3"/>
        <v>0</v>
      </c>
      <c r="I84" s="17"/>
      <c r="J84" s="17"/>
    </row>
    <row r="85" ht="15.75" customHeight="1">
      <c r="C85" s="23" t="s">
        <v>74</v>
      </c>
      <c r="D85" s="24"/>
      <c r="E85" s="16"/>
      <c r="F85" s="16"/>
      <c r="G85" s="16"/>
      <c r="H85" s="11">
        <f t="shared" si="3"/>
        <v>0</v>
      </c>
      <c r="I85" s="17"/>
      <c r="J85" s="17"/>
    </row>
    <row r="86" ht="15.75" customHeight="1">
      <c r="C86" s="14"/>
      <c r="D86" s="15">
        <v>0.0</v>
      </c>
      <c r="E86" s="16"/>
      <c r="F86" s="16"/>
      <c r="G86" s="16"/>
      <c r="H86" s="11">
        <f t="shared" si="3"/>
        <v>0</v>
      </c>
      <c r="I86" s="17"/>
      <c r="J86" s="17"/>
    </row>
    <row r="87" ht="16.5" customHeight="1">
      <c r="C87" s="9" t="s">
        <v>75</v>
      </c>
      <c r="D87" s="15">
        <v>0.0</v>
      </c>
      <c r="E87" s="16"/>
      <c r="F87" s="16"/>
      <c r="G87" s="16"/>
      <c r="H87" s="11">
        <f t="shared" si="3"/>
        <v>0</v>
      </c>
      <c r="I87" s="17"/>
      <c r="J87" s="17"/>
    </row>
    <row r="88" ht="15.75" customHeight="1">
      <c r="C88" s="9" t="s">
        <v>76</v>
      </c>
      <c r="D88" s="15">
        <v>0.0</v>
      </c>
      <c r="E88" s="16"/>
      <c r="F88" s="16"/>
      <c r="G88" s="16"/>
      <c r="H88" s="11">
        <f t="shared" si="3"/>
        <v>0</v>
      </c>
      <c r="I88" s="17"/>
      <c r="J88" s="17"/>
    </row>
    <row r="89" ht="15.75" customHeight="1">
      <c r="C89" s="14" t="s">
        <v>77</v>
      </c>
      <c r="D89" s="15">
        <v>0.0</v>
      </c>
      <c r="E89" s="16"/>
      <c r="F89" s="16"/>
      <c r="G89" s="16"/>
      <c r="H89" s="11">
        <f t="shared" si="3"/>
        <v>0</v>
      </c>
      <c r="I89" s="17"/>
      <c r="J89" s="17"/>
    </row>
    <row r="90" ht="15.75" customHeight="1">
      <c r="C90" s="14" t="s">
        <v>78</v>
      </c>
      <c r="D90" s="15">
        <v>0.0</v>
      </c>
      <c r="E90" s="16"/>
      <c r="F90" s="16"/>
      <c r="G90" s="16"/>
      <c r="H90" s="11">
        <f t="shared" si="3"/>
        <v>0</v>
      </c>
      <c r="I90" s="17"/>
      <c r="J90" s="17"/>
    </row>
    <row r="91" ht="15.75" customHeight="1">
      <c r="C91" s="9" t="s">
        <v>79</v>
      </c>
      <c r="D91" s="15">
        <v>0.0</v>
      </c>
      <c r="E91" s="16"/>
      <c r="F91" s="16"/>
      <c r="G91" s="16"/>
      <c r="H91" s="11">
        <f t="shared" si="3"/>
        <v>0</v>
      </c>
      <c r="I91" s="17"/>
      <c r="J91" s="17"/>
    </row>
    <row r="92" ht="15.75" customHeight="1">
      <c r="C92" s="14" t="s">
        <v>80</v>
      </c>
      <c r="D92" s="15">
        <v>0.0</v>
      </c>
      <c r="E92" s="16"/>
      <c r="F92" s="16"/>
      <c r="G92" s="16"/>
      <c r="H92" s="11">
        <f t="shared" si="3"/>
        <v>0</v>
      </c>
      <c r="I92" s="17"/>
      <c r="J92" s="17"/>
    </row>
    <row r="93" ht="15.75" customHeight="1">
      <c r="C93" s="14" t="s">
        <v>81</v>
      </c>
      <c r="D93" s="15">
        <v>0.0</v>
      </c>
      <c r="E93" s="16"/>
      <c r="F93" s="16"/>
      <c r="G93" s="16"/>
      <c r="H93" s="11">
        <f t="shared" si="3"/>
        <v>0</v>
      </c>
      <c r="I93" s="17"/>
      <c r="J93" s="17"/>
    </row>
    <row r="94" ht="15.75" customHeight="1">
      <c r="C94" s="9" t="s">
        <v>82</v>
      </c>
      <c r="D94" s="15">
        <v>0.0</v>
      </c>
      <c r="E94" s="16"/>
      <c r="F94" s="16"/>
      <c r="G94" s="16"/>
      <c r="H94" s="11">
        <f t="shared" si="3"/>
        <v>0</v>
      </c>
      <c r="I94" s="17"/>
      <c r="J94" s="17"/>
    </row>
    <row r="95" ht="15.75" customHeight="1">
      <c r="C95" s="14" t="s">
        <v>83</v>
      </c>
      <c r="D95" s="15">
        <v>0.0</v>
      </c>
      <c r="E95" s="16"/>
      <c r="F95" s="16"/>
      <c r="G95" s="16"/>
      <c r="H95" s="11">
        <f t="shared" si="3"/>
        <v>0</v>
      </c>
      <c r="I95" s="17"/>
      <c r="J95" s="17"/>
    </row>
    <row r="96" ht="15.75" customHeight="1">
      <c r="C96" s="23" t="s">
        <v>84</v>
      </c>
      <c r="D96" s="24"/>
      <c r="E96" s="16"/>
      <c r="F96" s="16"/>
      <c r="G96" s="16"/>
      <c r="H96" s="11">
        <f t="shared" si="3"/>
        <v>0</v>
      </c>
      <c r="I96" s="17"/>
      <c r="J96" s="17"/>
    </row>
    <row r="97" ht="15.75" customHeight="1">
      <c r="C97" s="25"/>
      <c r="D97" s="15">
        <v>0.0</v>
      </c>
      <c r="E97" s="16"/>
      <c r="F97" s="16"/>
      <c r="G97" s="16"/>
      <c r="H97" s="11">
        <f t="shared" si="3"/>
        <v>0</v>
      </c>
      <c r="I97" s="17"/>
      <c r="J97" s="17"/>
    </row>
    <row r="98" ht="15.75" customHeight="1">
      <c r="C98" s="26" t="s">
        <v>85</v>
      </c>
      <c r="D98" s="27">
        <f>+D21+D27+D37+D47+D63+D73</f>
        <v>1487749090</v>
      </c>
      <c r="E98" s="27">
        <f t="shared" ref="E98:G98" si="6">+E21+E27+E37+E47+E63</f>
        <v>83071757.04</v>
      </c>
      <c r="F98" s="27">
        <f t="shared" si="6"/>
        <v>92592504.75</v>
      </c>
      <c r="G98" s="27">
        <f t="shared" si="6"/>
        <v>96164626.46</v>
      </c>
      <c r="H98" s="27">
        <f>+H21+H27+H37+H47+H63+H73</f>
        <v>271828888.3</v>
      </c>
      <c r="I98" s="8"/>
      <c r="J98" s="17"/>
    </row>
    <row r="99" ht="15.75" customHeight="1">
      <c r="C99" s="28"/>
      <c r="D99" s="28"/>
      <c r="E99" s="29"/>
      <c r="F99" s="29"/>
      <c r="G99" s="29"/>
      <c r="H99" s="29"/>
    </row>
    <row r="100" ht="15.75" customHeight="1">
      <c r="C100" s="30" t="s">
        <v>86</v>
      </c>
      <c r="D100" s="28"/>
      <c r="E100" s="28"/>
      <c r="F100" s="28"/>
      <c r="G100" s="28"/>
      <c r="H100" s="28"/>
    </row>
    <row r="101" ht="15.75" customHeight="1">
      <c r="C101" s="31" t="s">
        <v>87</v>
      </c>
      <c r="D101" s="28"/>
      <c r="E101" s="28"/>
      <c r="F101" s="28"/>
      <c r="G101" s="28"/>
      <c r="H101" s="28"/>
    </row>
    <row r="102" ht="15.75" customHeight="1">
      <c r="C102" s="31" t="s">
        <v>88</v>
      </c>
      <c r="D102" s="28"/>
      <c r="E102" s="28"/>
      <c r="F102" s="28"/>
      <c r="G102" s="28"/>
      <c r="H102" s="28"/>
    </row>
    <row r="103" ht="15.75" customHeight="1">
      <c r="C103" s="31" t="s">
        <v>89</v>
      </c>
      <c r="D103" s="28"/>
      <c r="E103" s="28"/>
      <c r="F103" s="28"/>
      <c r="G103" s="28"/>
      <c r="H103" s="28"/>
    </row>
    <row r="104" ht="15.75" customHeight="1">
      <c r="C104" s="31" t="s">
        <v>90</v>
      </c>
      <c r="D104" s="28"/>
      <c r="E104" s="28"/>
      <c r="F104" s="28"/>
      <c r="G104" s="28"/>
      <c r="H104" s="28"/>
    </row>
    <row r="105" ht="15.75" customHeight="1">
      <c r="C105" s="31" t="s">
        <v>91</v>
      </c>
      <c r="D105" s="28"/>
      <c r="E105" s="28"/>
      <c r="F105" s="28"/>
      <c r="G105" s="28"/>
      <c r="H105" s="28"/>
    </row>
    <row r="106" ht="15.75" customHeight="1">
      <c r="C106" s="32"/>
      <c r="D106" s="32"/>
      <c r="E106" s="32"/>
      <c r="F106" s="32"/>
      <c r="G106" s="32"/>
      <c r="H106" s="32"/>
    </row>
    <row r="107" ht="15.75" customHeight="1">
      <c r="C107" s="33"/>
      <c r="D107" s="33"/>
      <c r="E107" s="33"/>
      <c r="F107" s="33"/>
      <c r="G107" s="33"/>
      <c r="H107" s="33"/>
    </row>
    <row r="108" ht="15.75" customHeight="1"/>
    <row r="109" ht="15.75" customHeight="1"/>
    <row r="110" ht="15.75" customHeight="1"/>
    <row r="111" ht="15.75" customHeight="1"/>
    <row r="112" ht="15.75" customHeight="1"/>
    <row r="113" ht="15.75" customHeight="1"/>
    <row r="114" ht="15.75" customHeight="1"/>
    <row r="115" ht="15.75" customHeight="1"/>
    <row r="116" ht="15.75" customHeight="1"/>
    <row r="117" ht="15.75" customHeight="1"/>
    <row r="118" ht="15.75" customHeight="1"/>
    <row r="119" ht="15.75" customHeight="1"/>
    <row r="120" ht="15.75" customHeight="1"/>
    <row r="121" ht="15.75" customHeight="1"/>
    <row r="122" ht="15.75" customHeight="1"/>
    <row r="123" ht="15.75" customHeight="1"/>
    <row r="124" ht="15.75" customHeight="1"/>
    <row r="125" ht="15.75" customHeight="1"/>
    <row r="126" ht="15.75" customHeight="1"/>
    <row r="127" ht="15.75" customHeight="1"/>
    <row r="128" ht="15.75" customHeight="1"/>
    <row r="129" ht="15.75" customHeight="1"/>
    <row r="130" ht="15.75" customHeight="1"/>
    <row r="131" ht="15.75" customHeight="1"/>
    <row r="132" ht="15.75" customHeight="1"/>
    <row r="133" ht="15.75" customHeight="1"/>
    <row r="134" ht="15.75" customHeight="1"/>
    <row r="135" ht="15.75" customHeight="1"/>
    <row r="136" ht="15.75" customHeight="1"/>
    <row r="137" ht="15.75" customHeight="1"/>
    <row r="138" ht="15.75" customHeight="1"/>
    <row r="139" ht="15.75" customHeight="1"/>
    <row r="140" ht="15.75" customHeight="1"/>
    <row r="141" ht="15.75" customHeight="1"/>
    <row r="142" ht="15.75" customHeight="1"/>
    <row r="143" ht="15.75" customHeight="1"/>
    <row r="144" ht="15.75" customHeight="1"/>
    <row r="145" ht="15.75" customHeight="1"/>
    <row r="146" ht="15.75" customHeight="1"/>
    <row r="147" ht="15.75" customHeight="1"/>
    <row r="148" ht="15.75" customHeight="1"/>
    <row r="149" ht="15.75" customHeight="1"/>
    <row r="150" ht="15.75" customHeight="1"/>
    <row r="151" ht="15.75" customHeight="1"/>
    <row r="152" ht="15.75" customHeight="1"/>
    <row r="153" ht="15.75" customHeight="1"/>
    <row r="154" ht="15.75" customHeight="1"/>
    <row r="155" ht="15.75" customHeight="1"/>
    <row r="156" ht="15.75" customHeight="1"/>
    <row r="157" ht="15.75" customHeight="1"/>
    <row r="158" ht="15.75" customHeight="1"/>
    <row r="159" ht="15.75" customHeight="1"/>
    <row r="160" ht="15.75" customHeight="1"/>
    <row r="161" ht="15.75" customHeight="1"/>
    <row r="162" ht="15.75" customHeight="1"/>
    <row r="163" ht="15.75" customHeight="1"/>
    <row r="164" ht="15.75" customHeight="1"/>
    <row r="165" ht="15.75" customHeight="1"/>
    <row r="166" ht="15.75" customHeight="1"/>
    <row r="167" ht="15.75" customHeight="1"/>
    <row r="168" ht="15.75" customHeight="1"/>
    <row r="169" ht="15.75" customHeight="1"/>
    <row r="170" ht="15.75" customHeight="1"/>
    <row r="171" ht="15.75" customHeight="1"/>
    <row r="172" ht="15.75" customHeight="1"/>
    <row r="173" ht="15.75" customHeight="1"/>
    <row r="174" ht="15.75" customHeight="1"/>
    <row r="175" ht="15.75" customHeight="1"/>
    <row r="176" ht="15.75" customHeight="1"/>
    <row r="177" ht="15.75" customHeight="1"/>
    <row r="178" ht="15.75" customHeight="1"/>
    <row r="179" ht="15.75" customHeight="1"/>
    <row r="180" ht="15.75" customHeight="1"/>
    <row r="181" ht="15.75" customHeight="1"/>
    <row r="182" ht="15.75" customHeight="1"/>
    <row r="183" ht="15.75" customHeight="1"/>
    <row r="184" ht="15.75" customHeight="1"/>
    <row r="185" ht="15.75" customHeight="1"/>
    <row r="186" ht="15.75" customHeight="1"/>
    <row r="187" ht="15.75" customHeight="1"/>
    <row r="188" ht="15.75" customHeight="1"/>
    <row r="189" ht="15.75" customHeight="1"/>
    <row r="190" ht="15.75" customHeight="1"/>
    <row r="191" ht="15.75" customHeight="1"/>
    <row r="192" ht="15.75" customHeight="1"/>
    <row r="193" ht="15.75" customHeight="1"/>
    <row r="194" ht="15.75" customHeight="1"/>
    <row r="195" ht="15.75" customHeight="1"/>
    <row r="196" ht="15.75" customHeight="1"/>
    <row r="197" ht="15.75" customHeight="1"/>
    <row r="198" ht="15.75" customHeight="1"/>
    <row r="199" ht="15.75" customHeight="1"/>
    <row r="200" ht="15.75" customHeight="1"/>
    <row r="201" ht="15.75" customHeight="1"/>
    <row r="202" ht="15.75" customHeight="1"/>
    <row r="203" ht="15.75" customHeight="1"/>
    <row r="204" ht="15.75" customHeight="1"/>
    <row r="205" ht="15.75" customHeight="1"/>
    <row r="206" ht="15.75" customHeight="1"/>
    <row r="207" ht="15.75" customHeight="1"/>
    <row r="208" ht="15.75" customHeight="1"/>
    <row r="209" ht="15.75" customHeight="1"/>
    <row r="210" ht="15.75" customHeight="1"/>
    <row r="211" ht="15.75" customHeight="1"/>
    <row r="212" ht="15.75" customHeight="1"/>
    <row r="213" ht="15.75" customHeight="1"/>
    <row r="214" ht="15.75" customHeight="1"/>
    <row r="215" ht="15.75" customHeight="1"/>
    <row r="216" ht="15.75" customHeight="1"/>
    <row r="217" ht="15.75" customHeight="1"/>
    <row r="218" ht="15.75" customHeight="1"/>
    <row r="219" ht="15.75" customHeight="1"/>
    <row r="220" ht="15.75" customHeight="1"/>
    <row r="221" ht="15.75" customHeight="1"/>
    <row r="222" ht="15.75" customHeight="1"/>
    <row r="223" ht="15.75" customHeight="1"/>
    <row r="224" ht="15.75" customHeight="1"/>
    <row r="225" ht="15.75" customHeight="1"/>
    <row r="226" ht="15.75" customHeight="1"/>
    <row r="227" ht="15.75" customHeight="1"/>
    <row r="228" ht="15.75" customHeight="1"/>
    <row r="229" ht="15.75" customHeight="1"/>
    <row r="230" ht="15.75" customHeight="1"/>
    <row r="231" ht="15.75" customHeight="1"/>
    <row r="232" ht="15.75" customHeight="1"/>
    <row r="233" ht="15.75" customHeight="1"/>
    <row r="234" ht="15.75" customHeight="1"/>
    <row r="235" ht="15.75" customHeight="1"/>
    <row r="236" ht="15.75" customHeight="1"/>
    <row r="237" ht="15.75" customHeight="1"/>
    <row r="238" ht="15.75" customHeight="1"/>
    <row r="239" ht="15.75" customHeight="1"/>
    <row r="240" ht="15.75" customHeight="1"/>
    <row r="241" ht="15.75" customHeight="1"/>
    <row r="242" ht="15.75" customHeight="1"/>
    <row r="243" ht="15.75" customHeight="1"/>
    <row r="244" ht="15.75" customHeight="1"/>
    <row r="245" ht="15.75" customHeight="1"/>
    <row r="246" ht="15.75" customHeight="1"/>
    <row r="247" ht="15.75" customHeight="1"/>
    <row r="248" ht="15.75" customHeight="1"/>
    <row r="249" ht="15.75" customHeight="1"/>
    <row r="250" ht="15.75" customHeight="1"/>
    <row r="251" ht="15.75" customHeight="1"/>
    <row r="252" ht="15.75" customHeight="1"/>
    <row r="253" ht="15.75" customHeight="1"/>
    <row r="254" ht="15.75" customHeight="1"/>
    <row r="255" ht="15.75" customHeight="1"/>
    <row r="256" ht="15.75" customHeight="1"/>
    <row r="257" ht="15.75" customHeight="1"/>
    <row r="258" ht="15.75" customHeight="1"/>
    <row r="259" ht="15.75" customHeight="1"/>
    <row r="260" ht="15.75" customHeight="1"/>
    <row r="261" ht="15.75" customHeight="1"/>
    <row r="262" ht="15.75" customHeight="1"/>
    <row r="263" ht="15.75" customHeight="1"/>
    <row r="264" ht="15.75" customHeight="1"/>
    <row r="265" ht="15.75" customHeight="1"/>
    <row r="266" ht="15.75" customHeight="1"/>
    <row r="267" ht="15.75" customHeight="1"/>
    <row r="268" ht="15.75" customHeight="1"/>
    <row r="269" ht="15.75" customHeight="1"/>
    <row r="270" ht="15.75" customHeight="1"/>
    <row r="271" ht="15.75" customHeight="1"/>
    <row r="272" ht="15.75" customHeight="1"/>
    <row r="273" ht="15.75" customHeight="1"/>
    <row r="274" ht="15.75" customHeight="1"/>
    <row r="275" ht="15.75" customHeight="1"/>
    <row r="276" ht="15.75" customHeight="1"/>
    <row r="277" ht="15.75" customHeight="1"/>
    <row r="278" ht="15.75" customHeight="1"/>
    <row r="279" ht="15.75" customHeight="1"/>
    <row r="280" ht="15.75" customHeight="1"/>
    <row r="281" ht="15.75" customHeight="1"/>
    <row r="282" ht="15.75" customHeight="1"/>
    <row r="283" ht="15.75" customHeight="1"/>
    <row r="284" ht="15.75" customHeight="1"/>
    <row r="285" ht="15.75" customHeight="1"/>
    <row r="286" ht="15.75" customHeight="1"/>
    <row r="287" ht="15.75" customHeight="1"/>
    <row r="288" ht="15.75" customHeight="1"/>
    <row r="289" ht="15.75" customHeight="1"/>
    <row r="290" ht="15.75" customHeight="1"/>
    <row r="291" ht="15.75" customHeight="1"/>
    <row r="292" ht="15.75" customHeight="1"/>
    <row r="293" ht="15.75" customHeight="1"/>
    <row r="294" ht="15.75" customHeight="1"/>
    <row r="295" ht="15.75" customHeight="1"/>
    <row r="296" ht="15.75" customHeight="1"/>
    <row r="297" ht="15.75" customHeight="1"/>
    <row r="298" ht="15.75" customHeight="1"/>
    <row r="299" ht="15.75" customHeight="1"/>
    <row r="300" ht="15.75" customHeight="1"/>
    <row r="301" ht="15.75" customHeight="1"/>
    <row r="302" ht="15.75" customHeight="1"/>
    <row r="303" ht="15.75" customHeight="1"/>
    <row r="304" ht="15.75" customHeight="1"/>
    <row r="305" ht="15.75" customHeight="1"/>
    <row r="306" ht="15.75" customHeight="1"/>
    <row r="307" ht="15.75" customHeight="1"/>
    <row r="308" ht="15.75" customHeight="1"/>
    <row r="309" ht="15.75" customHeight="1"/>
    <row r="310" ht="15.75" customHeight="1"/>
    <row r="311" ht="15.75" customHeight="1"/>
    <row r="312" ht="15.75" customHeight="1"/>
    <row r="313" ht="15.75" customHeight="1"/>
    <row r="314" ht="15.75" customHeight="1"/>
    <row r="315" ht="15.75" customHeight="1"/>
    <row r="316" ht="15.75" customHeight="1"/>
    <row r="317" ht="15.75" customHeight="1"/>
    <row r="318" ht="15.75" customHeight="1"/>
    <row r="319" ht="15.75" customHeight="1"/>
    <row r="320" ht="15.75" customHeight="1"/>
    <row r="321" ht="15.75" customHeight="1"/>
    <row r="322" ht="15.75" customHeight="1"/>
    <row r="323" ht="15.75" customHeight="1"/>
    <row r="324" ht="15.75" customHeight="1"/>
    <row r="325" ht="15.75" customHeight="1"/>
    <row r="326" ht="15.75" customHeight="1"/>
    <row r="327" ht="15.75" customHeight="1"/>
    <row r="328" ht="15.75" customHeight="1"/>
    <row r="329" ht="15.75" customHeight="1"/>
    <row r="330" ht="15.75" customHeight="1"/>
    <row r="331" ht="15.75" customHeight="1"/>
    <row r="332" ht="15.75" customHeight="1"/>
    <row r="333" ht="15.75" customHeight="1"/>
    <row r="334" ht="15.75" customHeight="1"/>
    <row r="335" ht="15.75" customHeight="1"/>
    <row r="336" ht="15.75" customHeight="1"/>
    <row r="337" ht="15.75" customHeight="1"/>
    <row r="338" ht="15.75" customHeight="1"/>
    <row r="339" ht="15.75" customHeight="1"/>
    <row r="340" ht="15.75" customHeight="1"/>
    <row r="341" ht="15.75" customHeight="1"/>
    <row r="342" ht="15.75" customHeight="1"/>
    <row r="343" ht="15.75" customHeight="1"/>
    <row r="344" ht="15.75" customHeight="1"/>
    <row r="345" ht="15.75" customHeight="1"/>
    <row r="346" ht="15.75" customHeight="1"/>
    <row r="347" ht="15.75" customHeight="1"/>
    <row r="348" ht="15.75" customHeight="1"/>
    <row r="349" ht="15.75" customHeight="1"/>
    <row r="350" ht="15.75" customHeight="1"/>
    <row r="351" ht="15.75" customHeight="1"/>
    <row r="352" ht="15.75" customHeight="1"/>
    <row r="353" ht="15.75" customHeight="1"/>
    <row r="354" ht="15.75" customHeight="1"/>
    <row r="355" ht="15.75" customHeight="1"/>
    <row r="356" ht="15.75" customHeight="1"/>
    <row r="357" ht="15.75" customHeight="1"/>
    <row r="358" ht="15.75" customHeight="1"/>
    <row r="359" ht="15.75" customHeight="1"/>
    <row r="360" ht="15.75" customHeight="1"/>
    <row r="361" ht="15.75" customHeight="1"/>
    <row r="362" ht="15.75" customHeight="1"/>
    <row r="363" ht="15.75" customHeight="1"/>
    <row r="364" ht="15.75" customHeight="1"/>
    <row r="365" ht="15.75" customHeight="1"/>
    <row r="366" ht="15.75" customHeight="1"/>
    <row r="367" ht="15.75" customHeight="1"/>
    <row r="368" ht="15.75" customHeight="1"/>
    <row r="369" ht="15.75" customHeight="1"/>
    <row r="370" ht="15.75" customHeight="1"/>
    <row r="371" ht="15.75" customHeight="1"/>
    <row r="372" ht="15.75" customHeight="1"/>
    <row r="373" ht="15.75" customHeight="1"/>
    <row r="374" ht="15.75" customHeight="1"/>
    <row r="375" ht="15.75" customHeight="1"/>
    <row r="376" ht="15.75" customHeight="1"/>
    <row r="377" ht="15.75" customHeight="1"/>
    <row r="378" ht="15.75" customHeight="1"/>
    <row r="379" ht="15.75" customHeight="1"/>
    <row r="380" ht="15.75" customHeight="1"/>
    <row r="381" ht="15.75" customHeight="1"/>
    <row r="382" ht="15.75" customHeight="1"/>
    <row r="383" ht="15.75" customHeight="1"/>
    <row r="384" ht="15.75" customHeight="1"/>
    <row r="385" ht="15.75" customHeight="1"/>
    <row r="386" ht="15.75" customHeight="1"/>
    <row r="387" ht="15.75" customHeight="1"/>
    <row r="388" ht="15.75" customHeight="1"/>
    <row r="389" ht="15.75" customHeight="1"/>
    <row r="390" ht="15.75" customHeight="1"/>
    <row r="391" ht="15.75" customHeight="1"/>
    <row r="392" ht="15.75" customHeight="1"/>
    <row r="393" ht="15.75" customHeight="1"/>
    <row r="394" ht="15.75" customHeight="1"/>
    <row r="395" ht="15.75" customHeight="1"/>
    <row r="396" ht="15.75" customHeight="1"/>
    <row r="397" ht="15.75" customHeight="1"/>
    <row r="398" ht="15.75" customHeight="1"/>
    <row r="399" ht="15.75" customHeight="1"/>
    <row r="400" ht="15.75" customHeight="1"/>
    <row r="401" ht="15.75" customHeight="1"/>
    <row r="402" ht="15.75" customHeight="1"/>
    <row r="403" ht="15.75" customHeight="1"/>
    <row r="404" ht="15.75" customHeight="1"/>
    <row r="405" ht="15.75" customHeight="1"/>
    <row r="406" ht="15.75" customHeight="1"/>
    <row r="407" ht="15.75" customHeight="1"/>
    <row r="408" ht="15.75" customHeight="1"/>
    <row r="409" ht="15.75" customHeight="1"/>
    <row r="410" ht="15.75" customHeight="1"/>
    <row r="411" ht="15.75" customHeight="1"/>
    <row r="412" ht="15.75" customHeight="1"/>
    <row r="413" ht="15.75" customHeight="1"/>
    <row r="414" ht="15.75" customHeight="1"/>
    <row r="415" ht="15.75" customHeight="1"/>
    <row r="416" ht="15.75" customHeight="1"/>
    <row r="417" ht="15.75" customHeight="1"/>
    <row r="418" ht="15.75" customHeight="1"/>
    <row r="419" ht="15.75" customHeight="1"/>
    <row r="420" ht="15.75" customHeight="1"/>
    <row r="421" ht="15.75" customHeight="1"/>
    <row r="422" ht="15.75" customHeight="1"/>
    <row r="423" ht="15.75" customHeight="1"/>
    <row r="424" ht="15.75" customHeight="1"/>
    <row r="425" ht="15.75" customHeight="1"/>
    <row r="426" ht="15.75" customHeight="1"/>
    <row r="427" ht="15.75" customHeight="1"/>
    <row r="428" ht="15.75" customHeight="1"/>
    <row r="429" ht="15.75" customHeight="1"/>
    <row r="430" ht="15.75" customHeight="1"/>
    <row r="431" ht="15.75" customHeight="1"/>
    <row r="432" ht="15.75" customHeight="1"/>
    <row r="433" ht="15.75" customHeight="1"/>
    <row r="434" ht="15.75" customHeight="1"/>
    <row r="435" ht="15.75" customHeight="1"/>
    <row r="436" ht="15.75" customHeight="1"/>
    <row r="437" ht="15.75" customHeight="1"/>
    <row r="438" ht="15.75" customHeight="1"/>
    <row r="439" ht="15.75" customHeight="1"/>
    <row r="440" ht="15.75" customHeight="1"/>
    <row r="441" ht="15.75" customHeight="1"/>
    <row r="442" ht="15.75" customHeight="1"/>
    <row r="443" ht="15.75" customHeight="1"/>
    <row r="444" ht="15.75" customHeight="1"/>
    <row r="445" ht="15.75" customHeight="1"/>
    <row r="446" ht="15.75" customHeight="1"/>
    <row r="447" ht="15.75" customHeight="1"/>
    <row r="448" ht="15.75" customHeight="1"/>
    <row r="449" ht="15.75" customHeight="1"/>
    <row r="450" ht="15.75" customHeight="1"/>
    <row r="451" ht="15.75" customHeight="1"/>
    <row r="452" ht="15.75" customHeight="1"/>
    <row r="453" ht="15.75" customHeight="1"/>
    <row r="454" ht="15.75" customHeight="1"/>
    <row r="455" ht="15.75" customHeight="1"/>
    <row r="456" ht="15.75" customHeight="1"/>
    <row r="457" ht="15.75" customHeight="1"/>
    <row r="458" ht="15.75" customHeight="1"/>
    <row r="459" ht="15.75" customHeight="1"/>
    <row r="460" ht="15.75" customHeight="1"/>
    <row r="461" ht="15.75" customHeight="1"/>
    <row r="462" ht="15.75" customHeight="1"/>
    <row r="463" ht="15.75" customHeight="1"/>
    <row r="464" ht="15.75" customHeight="1"/>
    <row r="465" ht="15.75" customHeight="1"/>
    <row r="466" ht="15.75" customHeight="1"/>
    <row r="467" ht="15.75" customHeight="1"/>
    <row r="468" ht="15.75" customHeight="1"/>
    <row r="469" ht="15.75" customHeight="1"/>
    <row r="470" ht="15.75" customHeight="1"/>
    <row r="471" ht="15.75" customHeight="1"/>
    <row r="472" ht="15.75" customHeight="1"/>
    <row r="473" ht="15.75" customHeight="1"/>
    <row r="474" ht="15.75" customHeight="1"/>
    <row r="475" ht="15.75" customHeight="1"/>
    <row r="476" ht="15.75" customHeight="1"/>
    <row r="477" ht="15.75" customHeight="1"/>
    <row r="478" ht="15.75" customHeight="1"/>
    <row r="479" ht="15.75" customHeight="1"/>
    <row r="480" ht="15.75" customHeight="1"/>
    <row r="481" ht="15.75" customHeight="1"/>
    <row r="482" ht="15.75" customHeight="1"/>
    <row r="483" ht="15.75" customHeight="1"/>
    <row r="484" ht="15.75" customHeight="1"/>
    <row r="485" ht="15.75" customHeight="1"/>
    <row r="486" ht="15.75" customHeight="1"/>
    <row r="487" ht="15.75" customHeight="1"/>
    <row r="488" ht="15.75" customHeight="1"/>
    <row r="489" ht="15.75" customHeight="1"/>
    <row r="490" ht="15.75" customHeight="1"/>
    <row r="491" ht="15.75" customHeight="1"/>
    <row r="492" ht="15.75" customHeight="1"/>
    <row r="493" ht="15.75" customHeight="1"/>
    <row r="494" ht="15.75" customHeight="1"/>
    <row r="495" ht="15.75" customHeight="1"/>
    <row r="496" ht="15.75" customHeight="1"/>
    <row r="497" ht="15.75" customHeight="1"/>
    <row r="498" ht="15.75" customHeight="1"/>
    <row r="499" ht="15.75" customHeight="1"/>
    <row r="500" ht="15.75" customHeight="1"/>
    <row r="501" ht="15.75" customHeight="1"/>
    <row r="502" ht="15.75" customHeight="1"/>
    <row r="503" ht="15.75" customHeight="1"/>
    <row r="504" ht="15.75" customHeight="1"/>
    <row r="505" ht="15.75" customHeight="1"/>
    <row r="506" ht="15.75" customHeight="1"/>
    <row r="507" ht="15.75" customHeight="1"/>
    <row r="508" ht="15.75" customHeight="1"/>
    <row r="509" ht="15.75" customHeight="1"/>
    <row r="510" ht="15.75" customHeight="1"/>
    <row r="511" ht="15.75" customHeight="1"/>
    <row r="512" ht="15.75" customHeight="1"/>
    <row r="513" ht="15.75" customHeight="1"/>
    <row r="514" ht="15.75" customHeight="1"/>
    <row r="515" ht="15.75" customHeight="1"/>
    <row r="516" ht="15.75" customHeight="1"/>
    <row r="517" ht="15.75" customHeight="1"/>
    <row r="518" ht="15.75" customHeight="1"/>
    <row r="519" ht="15.75" customHeight="1"/>
    <row r="520" ht="15.75" customHeight="1"/>
    <row r="521" ht="15.75" customHeight="1"/>
    <row r="522" ht="15.75" customHeight="1"/>
    <row r="523" ht="15.75" customHeight="1"/>
    <row r="524" ht="15.75" customHeight="1"/>
    <row r="525" ht="15.75" customHeight="1"/>
    <row r="526" ht="15.75" customHeight="1"/>
    <row r="527" ht="15.75" customHeight="1"/>
    <row r="528" ht="15.75" customHeight="1"/>
    <row r="529" ht="15.75" customHeight="1"/>
    <row r="530" ht="15.75" customHeight="1"/>
    <row r="531" ht="15.75" customHeight="1"/>
    <row r="532" ht="15.75" customHeight="1"/>
    <row r="533" ht="15.75" customHeight="1"/>
    <row r="534" ht="15.75" customHeight="1"/>
    <row r="535" ht="15.75" customHeight="1"/>
    <row r="536" ht="15.75" customHeight="1"/>
    <row r="537" ht="15.75" customHeight="1"/>
    <row r="538" ht="15.75" customHeight="1"/>
    <row r="539" ht="15.75" customHeight="1"/>
    <row r="540" ht="15.75" customHeight="1"/>
    <row r="541" ht="15.75" customHeight="1"/>
    <row r="542" ht="15.75" customHeight="1"/>
    <row r="543" ht="15.75" customHeight="1"/>
    <row r="544" ht="15.75" customHeight="1"/>
    <row r="545" ht="15.75" customHeight="1"/>
    <row r="546" ht="15.75" customHeight="1"/>
    <row r="547" ht="15.75" customHeight="1"/>
    <row r="548" ht="15.75" customHeight="1"/>
    <row r="549" ht="15.75" customHeight="1"/>
    <row r="550" ht="15.75" customHeight="1"/>
    <row r="551" ht="15.75" customHeight="1"/>
    <row r="552" ht="15.75" customHeight="1"/>
    <row r="553" ht="15.75" customHeight="1"/>
    <row r="554" ht="15.75" customHeight="1"/>
    <row r="555" ht="15.75" customHeight="1"/>
    <row r="556" ht="15.75" customHeight="1"/>
    <row r="557" ht="15.75" customHeight="1"/>
    <row r="558" ht="15.75" customHeight="1"/>
    <row r="559" ht="15.75" customHeight="1"/>
    <row r="560" ht="15.75" customHeight="1"/>
    <row r="561" ht="15.75" customHeight="1"/>
    <row r="562" ht="15.75" customHeight="1"/>
    <row r="563" ht="15.75" customHeight="1"/>
    <row r="564" ht="15.75" customHeight="1"/>
    <row r="565" ht="15.75" customHeight="1"/>
    <row r="566" ht="15.75" customHeight="1"/>
    <row r="567" ht="15.75" customHeight="1"/>
    <row r="568" ht="15.75" customHeight="1"/>
    <row r="569" ht="15.75" customHeight="1"/>
    <row r="570" ht="15.75" customHeight="1"/>
    <row r="571" ht="15.75" customHeight="1"/>
    <row r="572" ht="15.75" customHeight="1"/>
    <row r="573" ht="15.75" customHeight="1"/>
    <row r="574" ht="15.75" customHeight="1"/>
    <row r="575" ht="15.75" customHeight="1"/>
    <row r="576" ht="15.75" customHeight="1"/>
    <row r="577" ht="15.75" customHeight="1"/>
    <row r="578" ht="15.75" customHeight="1"/>
    <row r="579" ht="15.75" customHeight="1"/>
    <row r="580" ht="15.75" customHeight="1"/>
    <row r="581" ht="15.75" customHeight="1"/>
    <row r="582" ht="15.75" customHeight="1"/>
    <row r="583" ht="15.75" customHeight="1"/>
    <row r="584" ht="15.75" customHeight="1"/>
    <row r="585" ht="15.75" customHeight="1"/>
    <row r="586" ht="15.75" customHeight="1"/>
    <row r="587" ht="15.75" customHeight="1"/>
    <row r="588" ht="15.75" customHeight="1"/>
    <row r="589" ht="15.75" customHeight="1"/>
    <row r="590" ht="15.75" customHeight="1"/>
    <row r="591" ht="15.75" customHeight="1"/>
    <row r="592" ht="15.75" customHeight="1"/>
    <row r="593" ht="15.75" customHeight="1"/>
    <row r="594" ht="15.75" customHeight="1"/>
    <row r="595" ht="15.75" customHeight="1"/>
    <row r="596" ht="15.75" customHeight="1"/>
    <row r="597" ht="15.75" customHeight="1"/>
    <row r="598" ht="15.75" customHeight="1"/>
    <row r="599" ht="15.75" customHeight="1"/>
    <row r="600" ht="15.75" customHeight="1"/>
    <row r="601" ht="15.75" customHeight="1"/>
    <row r="602" ht="15.75" customHeight="1"/>
    <row r="603" ht="15.75" customHeight="1"/>
    <row r="604" ht="15.75" customHeight="1"/>
    <row r="605" ht="15.75" customHeight="1"/>
    <row r="606" ht="15.75" customHeight="1"/>
    <row r="607" ht="15.75" customHeight="1"/>
    <row r="608" ht="15.75" customHeight="1"/>
    <row r="609" ht="15.75" customHeight="1"/>
    <row r="610" ht="15.75" customHeight="1"/>
    <row r="611" ht="15.75" customHeight="1"/>
    <row r="612" ht="15.75" customHeight="1"/>
    <row r="613" ht="15.75" customHeight="1"/>
    <row r="614" ht="15.75" customHeight="1"/>
    <row r="615" ht="15.75" customHeight="1"/>
    <row r="616" ht="15.75" customHeight="1"/>
    <row r="617" ht="15.75" customHeight="1"/>
    <row r="618" ht="15.75" customHeight="1"/>
    <row r="619" ht="15.75" customHeight="1"/>
    <row r="620" ht="15.75" customHeight="1"/>
    <row r="621" ht="15.75" customHeight="1"/>
    <row r="622" ht="15.75" customHeight="1"/>
    <row r="623" ht="15.75" customHeight="1"/>
    <row r="624" ht="15.75" customHeight="1"/>
    <row r="625" ht="15.75" customHeight="1"/>
    <row r="626" ht="15.75" customHeight="1"/>
    <row r="627" ht="15.75" customHeight="1"/>
    <row r="628" ht="15.75" customHeight="1"/>
    <row r="629" ht="15.75" customHeight="1"/>
    <row r="630" ht="15.75" customHeight="1"/>
    <row r="631" ht="15.75" customHeight="1"/>
    <row r="632" ht="15.75" customHeight="1"/>
    <row r="633" ht="15.75" customHeight="1"/>
    <row r="634" ht="15.75" customHeight="1"/>
    <row r="635" ht="15.75" customHeight="1"/>
    <row r="636" ht="15.75" customHeight="1"/>
    <row r="637" ht="15.75" customHeight="1"/>
    <row r="638" ht="15.75" customHeight="1"/>
    <row r="639" ht="15.75" customHeight="1"/>
    <row r="640" ht="15.75" customHeight="1"/>
    <row r="641" ht="15.75" customHeight="1"/>
    <row r="642" ht="15.75" customHeight="1"/>
    <row r="643" ht="15.75" customHeight="1"/>
    <row r="644" ht="15.75" customHeight="1"/>
    <row r="645" ht="15.75" customHeight="1"/>
    <row r="646" ht="15.75" customHeight="1"/>
    <row r="647" ht="15.75" customHeight="1"/>
    <row r="648" ht="15.75" customHeight="1"/>
    <row r="649" ht="15.75" customHeight="1"/>
    <row r="650" ht="15.75" customHeight="1"/>
    <row r="651" ht="15.75" customHeight="1"/>
    <row r="652" ht="15.75" customHeight="1"/>
    <row r="653" ht="15.75" customHeight="1"/>
    <row r="654" ht="15.75" customHeight="1"/>
    <row r="655" ht="15.75" customHeight="1"/>
    <row r="656" ht="15.75" customHeight="1"/>
    <row r="657" ht="15.75" customHeight="1"/>
    <row r="658" ht="15.75" customHeight="1"/>
    <row r="659" ht="15.75" customHeight="1"/>
    <row r="660" ht="15.75" customHeight="1"/>
    <row r="661" ht="15.75" customHeight="1"/>
    <row r="662" ht="15.75" customHeight="1"/>
    <row r="663" ht="15.75" customHeight="1"/>
    <row r="664" ht="15.75" customHeight="1"/>
    <row r="665" ht="15.75" customHeight="1"/>
    <row r="666" ht="15.75" customHeight="1"/>
    <row r="667" ht="15.75" customHeight="1"/>
    <row r="668" ht="15.75" customHeight="1"/>
    <row r="669" ht="15.75" customHeight="1"/>
    <row r="670" ht="15.75" customHeight="1"/>
    <row r="671" ht="15.75" customHeight="1"/>
    <row r="672" ht="15.75" customHeight="1"/>
    <row r="673" ht="15.75" customHeight="1"/>
    <row r="674" ht="15.75" customHeight="1"/>
    <row r="675" ht="15.75" customHeight="1"/>
    <row r="676" ht="15.75" customHeight="1"/>
    <row r="677" ht="15.75" customHeight="1"/>
    <row r="678" ht="15.75" customHeight="1"/>
    <row r="679" ht="15.75" customHeight="1"/>
    <row r="680" ht="15.75" customHeight="1"/>
    <row r="681" ht="15.75" customHeight="1"/>
    <row r="682" ht="15.75" customHeight="1"/>
    <row r="683" ht="15.75" customHeight="1"/>
    <row r="684" ht="15.75" customHeight="1"/>
    <row r="685" ht="15.75" customHeight="1"/>
    <row r="686" ht="15.75" customHeight="1"/>
    <row r="687" ht="15.75" customHeight="1"/>
    <row r="688" ht="15.75" customHeight="1"/>
    <row r="689" ht="15.75" customHeight="1"/>
    <row r="690" ht="15.75" customHeight="1"/>
    <row r="691" ht="15.75" customHeight="1"/>
    <row r="692" ht="15.75" customHeight="1"/>
    <row r="693" ht="15.75" customHeight="1"/>
    <row r="694" ht="15.75" customHeight="1"/>
    <row r="695" ht="15.75" customHeight="1"/>
    <row r="696" ht="15.75" customHeight="1"/>
    <row r="697" ht="15.75" customHeight="1"/>
    <row r="698" ht="15.75" customHeight="1"/>
    <row r="699" ht="15.75" customHeight="1"/>
    <row r="700" ht="15.75" customHeight="1"/>
    <row r="701" ht="15.75" customHeight="1"/>
    <row r="702" ht="15.75" customHeight="1"/>
    <row r="703" ht="15.75" customHeight="1"/>
    <row r="704" ht="15.75" customHeight="1"/>
    <row r="705" ht="15.75" customHeight="1"/>
    <row r="706" ht="15.75" customHeight="1"/>
    <row r="707" ht="15.75" customHeight="1"/>
    <row r="708" ht="15.75" customHeight="1"/>
    <row r="709" ht="15.75" customHeight="1"/>
    <row r="710" ht="15.75" customHeight="1"/>
    <row r="711" ht="15.75" customHeight="1"/>
    <row r="712" ht="15.75" customHeight="1"/>
    <row r="713" ht="15.75" customHeight="1"/>
    <row r="714" ht="15.75" customHeight="1"/>
    <row r="715" ht="15.75" customHeight="1"/>
    <row r="716" ht="15.75" customHeight="1"/>
    <row r="717" ht="15.75" customHeight="1"/>
    <row r="718" ht="15.75" customHeight="1"/>
    <row r="719" ht="15.75" customHeight="1"/>
    <row r="720" ht="15.75" customHeight="1"/>
    <row r="721" ht="15.75" customHeight="1"/>
    <row r="722" ht="15.75" customHeight="1"/>
    <row r="723" ht="15.75" customHeight="1"/>
    <row r="724" ht="15.75" customHeight="1"/>
    <row r="725" ht="15.75" customHeight="1"/>
    <row r="726" ht="15.75" customHeight="1"/>
    <row r="727" ht="15.75" customHeight="1"/>
    <row r="728" ht="15.75" customHeight="1"/>
    <row r="729" ht="15.75" customHeight="1"/>
    <row r="730" ht="15.75" customHeight="1"/>
    <row r="731" ht="15.75" customHeight="1"/>
    <row r="732" ht="15.75" customHeight="1"/>
    <row r="733" ht="15.75" customHeight="1"/>
    <row r="734" ht="15.75" customHeight="1"/>
    <row r="735" ht="15.75" customHeight="1"/>
    <row r="736" ht="15.75" customHeight="1"/>
    <row r="737" ht="15.75" customHeight="1"/>
    <row r="738" ht="15.75" customHeight="1"/>
    <row r="739" ht="15.75" customHeight="1"/>
    <row r="740" ht="15.75" customHeight="1"/>
    <row r="741" ht="15.75" customHeight="1"/>
    <row r="742" ht="15.75" customHeight="1"/>
    <row r="743" ht="15.75" customHeight="1"/>
    <row r="744" ht="15.75" customHeight="1"/>
    <row r="745" ht="15.75" customHeight="1"/>
    <row r="746" ht="15.75" customHeight="1"/>
    <row r="747" ht="15.75" customHeight="1"/>
    <row r="748" ht="15.75" customHeight="1"/>
    <row r="749" ht="15.75" customHeight="1"/>
    <row r="750" ht="15.75" customHeight="1"/>
    <row r="751" ht="15.75" customHeight="1"/>
    <row r="752" ht="15.75" customHeight="1"/>
    <row r="753" ht="15.75" customHeight="1"/>
    <row r="754" ht="15.75" customHeight="1"/>
    <row r="755" ht="15.75" customHeight="1"/>
    <row r="756" ht="15.75" customHeight="1"/>
    <row r="757" ht="15.75" customHeight="1"/>
    <row r="758" ht="15.75" customHeight="1"/>
    <row r="759" ht="15.75" customHeight="1"/>
    <row r="760" ht="15.75" customHeight="1"/>
    <row r="761" ht="15.75" customHeight="1"/>
    <row r="762" ht="15.75" customHeight="1"/>
    <row r="763" ht="15.75" customHeight="1"/>
    <row r="764" ht="15.75" customHeight="1"/>
    <row r="765" ht="15.75" customHeight="1"/>
    <row r="766" ht="15.75" customHeight="1"/>
    <row r="767" ht="15.75" customHeight="1"/>
    <row r="768" ht="15.75" customHeight="1"/>
    <row r="769" ht="15.75" customHeight="1"/>
    <row r="770" ht="15.75" customHeight="1"/>
    <row r="771" ht="15.75" customHeight="1"/>
    <row r="772" ht="15.75" customHeight="1"/>
    <row r="773" ht="15.75" customHeight="1"/>
    <row r="774" ht="15.75" customHeight="1"/>
    <row r="775" ht="15.75" customHeight="1"/>
    <row r="776" ht="15.75" customHeight="1"/>
    <row r="777" ht="15.75" customHeight="1"/>
    <row r="778" ht="15.75" customHeight="1"/>
    <row r="779" ht="15.75" customHeight="1"/>
    <row r="780" ht="15.75" customHeight="1"/>
    <row r="781" ht="15.75" customHeight="1"/>
    <row r="782" ht="15.75" customHeight="1"/>
    <row r="783" ht="15.75" customHeight="1"/>
    <row r="784" ht="15.75" customHeight="1"/>
    <row r="785" ht="15.75" customHeight="1"/>
    <row r="786" ht="15.75" customHeight="1"/>
    <row r="787" ht="15.75" customHeight="1"/>
    <row r="788" ht="15.75" customHeight="1"/>
    <row r="789" ht="15.75" customHeight="1"/>
    <row r="790" ht="15.75" customHeight="1"/>
    <row r="791" ht="15.75" customHeight="1"/>
    <row r="792" ht="15.75" customHeight="1"/>
    <row r="793" ht="15.75" customHeight="1"/>
    <row r="794" ht="15.75" customHeight="1"/>
    <row r="795" ht="15.75" customHeight="1"/>
    <row r="796" ht="15.75" customHeight="1"/>
    <row r="797" ht="15.75" customHeight="1"/>
    <row r="798" ht="15.75" customHeight="1"/>
    <row r="799" ht="15.75" customHeight="1"/>
    <row r="800" ht="15.75" customHeight="1"/>
    <row r="801" ht="15.75" customHeight="1"/>
    <row r="802" ht="15.75" customHeight="1"/>
    <row r="803" ht="15.75" customHeight="1"/>
    <row r="804" ht="15.75" customHeight="1"/>
    <row r="805" ht="15.75" customHeight="1"/>
    <row r="806" ht="15.75" customHeight="1"/>
    <row r="807" ht="15.75" customHeight="1"/>
    <row r="808" ht="15.75" customHeight="1"/>
    <row r="809" ht="15.75" customHeight="1"/>
    <row r="810" ht="15.75" customHeight="1"/>
    <row r="811" ht="15.75" customHeight="1"/>
    <row r="812" ht="15.75" customHeight="1"/>
    <row r="813" ht="15.75" customHeight="1"/>
    <row r="814" ht="15.75" customHeight="1"/>
    <row r="815" ht="15.75" customHeight="1"/>
    <row r="816" ht="15.75" customHeight="1"/>
    <row r="817" ht="15.75" customHeight="1"/>
    <row r="818" ht="15.75" customHeight="1"/>
    <row r="819" ht="15.75" customHeight="1"/>
    <row r="820" ht="15.75" customHeight="1"/>
    <row r="821" ht="15.75" customHeight="1"/>
    <row r="822" ht="15.75" customHeight="1"/>
    <row r="823" ht="15.75" customHeight="1"/>
    <row r="824" ht="15.75" customHeight="1"/>
    <row r="825" ht="15.75" customHeight="1"/>
    <row r="826" ht="15.75" customHeight="1"/>
    <row r="827" ht="15.75" customHeight="1"/>
    <row r="828" ht="15.75" customHeight="1"/>
    <row r="829" ht="15.75" customHeight="1"/>
    <row r="830" ht="15.75" customHeight="1"/>
    <row r="831" ht="15.75" customHeight="1"/>
    <row r="832" ht="15.75" customHeight="1"/>
    <row r="833" ht="15.75" customHeight="1"/>
    <row r="834" ht="15.75" customHeight="1"/>
    <row r="835" ht="15.75" customHeight="1"/>
    <row r="836" ht="15.75" customHeight="1"/>
    <row r="837" ht="15.75" customHeight="1"/>
    <row r="838" ht="15.75" customHeight="1"/>
    <row r="839" ht="15.75" customHeight="1"/>
    <row r="840" ht="15.75" customHeight="1"/>
    <row r="841" ht="15.75" customHeight="1"/>
    <row r="842" ht="15.75" customHeight="1"/>
    <row r="843" ht="15.75" customHeight="1"/>
    <row r="844" ht="15.75" customHeight="1"/>
    <row r="845" ht="15.75" customHeight="1"/>
    <row r="846" ht="15.75" customHeight="1"/>
    <row r="847" ht="15.75" customHeight="1"/>
    <row r="848" ht="15.75" customHeight="1"/>
    <row r="849" ht="15.75" customHeight="1"/>
    <row r="850" ht="15.75" customHeight="1"/>
    <row r="851" ht="15.75" customHeight="1"/>
    <row r="852" ht="15.75" customHeight="1"/>
    <row r="853" ht="15.75" customHeight="1"/>
    <row r="854" ht="15.75" customHeight="1"/>
    <row r="855" ht="15.75" customHeight="1"/>
    <row r="856" ht="15.75" customHeight="1"/>
    <row r="857" ht="15.75" customHeight="1"/>
    <row r="858" ht="15.75" customHeight="1"/>
    <row r="859" ht="15.75" customHeight="1"/>
    <row r="860" ht="15.75" customHeight="1"/>
    <row r="861" ht="15.75" customHeight="1"/>
    <row r="862" ht="15.75" customHeight="1"/>
    <row r="863" ht="15.75" customHeight="1"/>
    <row r="864" ht="15.75" customHeight="1"/>
    <row r="865" ht="15.75" customHeight="1"/>
    <row r="866" ht="15.75" customHeight="1"/>
    <row r="867" ht="15.75" customHeight="1"/>
    <row r="868" ht="15.75" customHeight="1"/>
    <row r="869" ht="15.75" customHeight="1"/>
    <row r="870" ht="15.75" customHeight="1"/>
    <row r="871" ht="15.75" customHeight="1"/>
    <row r="872" ht="15.75" customHeight="1"/>
    <row r="873" ht="15.75" customHeight="1"/>
    <row r="874" ht="15.75" customHeight="1"/>
    <row r="875" ht="15.75" customHeight="1"/>
    <row r="876" ht="15.75" customHeight="1"/>
    <row r="877" ht="15.75" customHeight="1"/>
    <row r="878" ht="15.75" customHeight="1"/>
    <row r="879" ht="15.75" customHeight="1"/>
    <row r="880" ht="15.75" customHeight="1"/>
    <row r="881" ht="15.75" customHeight="1"/>
    <row r="882" ht="15.75" customHeight="1"/>
    <row r="883" ht="15.75" customHeight="1"/>
    <row r="884" ht="15.75" customHeight="1"/>
    <row r="885" ht="15.75" customHeight="1"/>
    <row r="886" ht="15.75" customHeight="1"/>
    <row r="887" ht="15.75" customHeight="1"/>
    <row r="888" ht="15.75" customHeight="1"/>
    <row r="889" ht="15.75" customHeight="1"/>
    <row r="890" ht="15.75" customHeight="1"/>
    <row r="891" ht="15.75" customHeight="1"/>
    <row r="892" ht="15.75" customHeight="1"/>
    <row r="893" ht="15.75" customHeight="1"/>
    <row r="894" ht="15.75" customHeight="1"/>
    <row r="895" ht="15.75" customHeight="1"/>
    <row r="896" ht="15.75" customHeight="1"/>
    <row r="897" ht="15.75" customHeight="1"/>
    <row r="898" ht="15.75" customHeight="1"/>
    <row r="899" ht="15.75" customHeight="1"/>
    <row r="900" ht="15.75" customHeight="1"/>
    <row r="901" ht="15.75" customHeight="1"/>
    <row r="902" ht="15.75" customHeight="1"/>
    <row r="903" ht="15.75" customHeight="1"/>
    <row r="904" ht="15.75" customHeight="1"/>
    <row r="905" ht="15.75" customHeight="1"/>
    <row r="906" ht="15.75" customHeight="1"/>
    <row r="907" ht="15.75" customHeight="1"/>
    <row r="908" ht="15.75" customHeight="1"/>
    <row r="909" ht="15.75" customHeight="1"/>
    <row r="910" ht="15.75" customHeight="1"/>
    <row r="911" ht="15.75" customHeight="1"/>
    <row r="912" ht="15.75" customHeight="1"/>
    <row r="913" ht="15.75" customHeight="1"/>
    <row r="914" ht="15.75" customHeight="1"/>
    <row r="915" ht="15.75" customHeight="1"/>
    <row r="916" ht="15.75" customHeight="1"/>
    <row r="917" ht="15.75" customHeight="1"/>
    <row r="918" ht="15.75" customHeight="1"/>
    <row r="919" ht="15.75" customHeight="1"/>
    <row r="920" ht="15.75" customHeight="1"/>
    <row r="921" ht="15.75" customHeight="1"/>
    <row r="922" ht="15.75" customHeight="1"/>
    <row r="923" ht="15.75" customHeight="1"/>
    <row r="924" ht="15.75" customHeight="1"/>
    <row r="925" ht="15.75" customHeight="1"/>
    <row r="926" ht="15.75" customHeight="1"/>
    <row r="927" ht="15.75" customHeight="1"/>
    <row r="928" ht="15.75" customHeight="1"/>
    <row r="929" ht="15.75" customHeight="1"/>
    <row r="930" ht="15.75" customHeight="1"/>
    <row r="931" ht="15.75" customHeight="1"/>
    <row r="932" ht="15.75" customHeight="1"/>
    <row r="933" ht="15.75" customHeight="1"/>
    <row r="934" ht="15.75" customHeight="1"/>
    <row r="935" ht="15.75" customHeight="1"/>
    <row r="936" ht="15.75" customHeight="1"/>
    <row r="937" ht="15.75" customHeight="1"/>
    <row r="938" ht="15.75" customHeight="1"/>
    <row r="939" ht="15.75" customHeight="1"/>
    <row r="940" ht="15.75" customHeight="1"/>
    <row r="941" ht="15.75" customHeight="1"/>
    <row r="942" ht="15.75" customHeight="1"/>
    <row r="943" ht="15.75" customHeight="1"/>
    <row r="944" ht="15.75" customHeight="1"/>
    <row r="945" ht="15.75" customHeight="1"/>
    <row r="946" ht="15.75" customHeight="1"/>
    <row r="947" ht="15.75" customHeight="1"/>
    <row r="948" ht="15.75" customHeight="1"/>
    <row r="949" ht="15.75" customHeight="1"/>
    <row r="950" ht="15.75" customHeight="1"/>
    <row r="951" ht="15.75" customHeight="1"/>
    <row r="952" ht="15.75" customHeight="1"/>
    <row r="953" ht="15.75" customHeight="1"/>
    <row r="954" ht="15.75" customHeight="1"/>
    <row r="955" ht="15.75" customHeight="1"/>
    <row r="956" ht="15.75" customHeight="1"/>
    <row r="957" ht="15.75" customHeight="1"/>
    <row r="958" ht="15.75" customHeight="1"/>
    <row r="959" ht="15.75" customHeight="1"/>
    <row r="960" ht="15.75" customHeight="1"/>
    <row r="961" ht="15.75" customHeight="1"/>
    <row r="962" ht="15.75" customHeight="1"/>
    <row r="963" ht="15.75" customHeight="1"/>
    <row r="964" ht="15.75" customHeight="1"/>
    <row r="965" ht="15.75" customHeight="1"/>
    <row r="966" ht="15.75" customHeight="1"/>
    <row r="967" ht="15.75" customHeight="1"/>
    <row r="968" ht="15.75" customHeight="1"/>
    <row r="969" ht="15.75" customHeight="1"/>
    <row r="970" ht="15.75" customHeight="1"/>
    <row r="971" ht="15.75" customHeight="1"/>
    <row r="972" ht="15.75" customHeight="1"/>
    <row r="973" ht="15.75" customHeight="1"/>
    <row r="974" ht="15.75" customHeight="1"/>
    <row r="975" ht="15.75" customHeight="1"/>
    <row r="976" ht="15.75" customHeight="1"/>
    <row r="977" ht="15.75" customHeight="1"/>
    <row r="978" ht="15.75" customHeight="1"/>
    <row r="979" ht="15.75" customHeight="1"/>
    <row r="980" ht="15.75" customHeight="1"/>
    <row r="981" ht="15.75" customHeight="1"/>
    <row r="982" ht="15.75" customHeight="1"/>
    <row r="983" ht="15.75" customHeight="1"/>
    <row r="984" ht="15.75" customHeight="1"/>
    <row r="985" ht="15.75" customHeight="1"/>
    <row r="986" ht="15.75" customHeight="1"/>
    <row r="987" ht="15.75" customHeight="1"/>
    <row r="988" ht="15.75" customHeight="1"/>
    <row r="989" ht="15.75" customHeight="1"/>
    <row r="990" ht="15.75" customHeight="1"/>
    <row r="991" ht="15.75" customHeight="1"/>
    <row r="992" ht="15.75" customHeight="1"/>
    <row r="993" ht="15.75" customHeight="1"/>
    <row r="994" ht="15.75" customHeight="1"/>
    <row r="995" ht="15.75" customHeight="1"/>
    <row r="996" ht="15.75" customHeight="1"/>
    <row r="997" ht="15.75" customHeight="1"/>
    <row r="998" ht="15.75" customHeight="1"/>
    <row r="999" ht="15.75" customHeight="1"/>
    <row r="1000" ht="15.75" customHeight="1"/>
    <row r="1001" ht="15.75" customHeight="1"/>
    <row r="1002" ht="15.75" customHeight="1"/>
    <row r="1003" ht="15.75" customHeight="1"/>
    <row r="1004" ht="15.75" customHeight="1"/>
    <row r="1005" ht="15.75" customHeight="1"/>
    <row r="1006" ht="15.75" customHeight="1"/>
    <row r="1007" ht="15.75" customHeight="1"/>
    <row r="1008" ht="15.75" customHeight="1"/>
    <row r="1009" ht="15.75" customHeight="1"/>
    <row r="1010" ht="15.75" customHeight="1"/>
  </sheetData>
  <mergeCells count="5">
    <mergeCell ref="C13:D13"/>
    <mergeCell ref="C14:H14"/>
    <mergeCell ref="C15:H15"/>
    <mergeCell ref="C16:H16"/>
    <mergeCell ref="C17:H17"/>
  </mergeCells>
  <printOptions/>
  <pageMargins bottom="0.7994186046511629" footer="0.0" header="0.0" left="1.0472383720930232" right="1.0792151162790697" top="0.3597383720930233"/>
  <pageSetup scale="80" orientation="landscape"/>
  <drawing r:id="rId1"/>
</worksheet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terms:created xsi:type="dcterms:W3CDTF">2018-04-17T18:57:16Z</dcterms:created>
  <dc:creator>Natalie Souffront</dc:creator>
</cp:coreProperties>
</file>