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2">
      <go:sheetsCustomData xmlns:go="http://customooxmlschemas.google.com/" r:id="rId5" roundtripDataChecksum="Mhwcx875TXJdjDQWL+qEFhB18AyiiTOurEBUuaTEvjc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<sst xmlns="http://schemas.openxmlformats.org/spreadsheetml/2006/main" count="34" uniqueCount="34">
  <si>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</si>
  <si>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</si>
  <si>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31  DE  ENERO, 2024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</si>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</sst>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5">
    <font>
      <sz val="11.0"/>
      <color theme="1"/>
      <name val="Calibri"/>
      <scheme val="minor"/>
    </font>
    <font>
      <color theme="1"/>
      <name val="Calibri"/>
      <scheme val="minor"/>
    </font>
    <font>
      <b/>
      <sz val="15.0"/>
      <color theme="1"/>
      <name val="Arial"/>
    </font>
    <font/>
    <font>
      <b/>
      <sz val="18.0"/>
      <color theme="1"/>
      <name val="Arial"/>
    </font>
    <font>
      <b/>
      <sz val="10.0"/>
      <color theme="1"/>
      <name val="Book Antiqua"/>
    </font>
    <font>
      <color theme="1"/>
      <name val="Book Antiqua"/>
    </font>
    <font>
      <b/>
      <sz val="14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1.0"/>
      <color theme="1"/>
      <name val="Book Antiqua"/>
    </font>
    <font>
      <sz val="11.0"/>
      <color theme="1"/>
      <name val="Calibri"/>
    </font>
    <font>
      <b/>
      <sz val="11.0"/>
      <color theme="1"/>
      <name val="Book Antiqua"/>
    </font>
    <font>
      <sz val="9.0"/>
      <color theme="1"/>
      <name val="Book Antiqua"/>
    </font>
    <font>
      <b/>
      <sz val="12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9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horizontal="center" vertical="center"/>
    </xf>
    <xf borderId="0" fillId="0" fontId="6" numFmtId="0" xfId="0" applyFont="1"/>
    <xf borderId="1" fillId="2" fontId="7" numFmtId="0" xfId="0" applyAlignment="1" applyBorder="1" applyFont="1">
      <alignment horizontal="center" vertical="center"/>
    </xf>
    <xf borderId="4" fillId="2" fontId="5" numFmtId="0" xfId="0" applyAlignment="1" applyBorder="1" applyFont="1">
      <alignment vertical="center"/>
    </xf>
    <xf borderId="5" fillId="2" fontId="8" numFmtId="0" xfId="0" applyAlignment="1" applyBorder="1" applyFont="1">
      <alignment horizontal="left" vertical="center"/>
    </xf>
    <xf borderId="5" fillId="0" fontId="6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6" numFmtId="0" xfId="0" applyBorder="1" applyFont="1"/>
    <xf borderId="8" fillId="2" fontId="8" numFmtId="0" xfId="0" applyAlignment="1" applyBorder="1" applyFont="1">
      <alignment horizontal="left" vertical="center"/>
    </xf>
    <xf borderId="8" fillId="2" fontId="9" numFmtId="0" xfId="0" applyAlignment="1" applyBorder="1" applyFont="1">
      <alignment horizontal="left" vertical="center"/>
    </xf>
    <xf borderId="8" fillId="0" fontId="10" numFmtId="164" xfId="0" applyBorder="1" applyFont="1" applyNumberFormat="1"/>
    <xf borderId="0" fillId="0" fontId="11" numFmtId="164" xfId="0" applyFont="1" applyNumberFormat="1"/>
    <xf borderId="8" fillId="2" fontId="9" numFmtId="0" xfId="0" applyAlignment="1" applyBorder="1" applyFont="1">
      <alignment horizontal="left" readingOrder="0" vertical="center"/>
    </xf>
    <xf borderId="8" fillId="0" fontId="12" numFmtId="164" xfId="0" applyBorder="1" applyFont="1" applyNumberFormat="1"/>
    <xf borderId="8" fillId="3" fontId="13" numFmtId="164" xfId="0" applyBorder="1" applyFill="1" applyFont="1" applyNumberFormat="1"/>
    <xf borderId="0" fillId="0" fontId="11" numFmtId="0" xfId="0" applyAlignment="1" applyFont="1">
      <alignment horizontal="center"/>
    </xf>
    <xf borderId="0" fillId="0" fontId="14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485775</xdr:colOff>
      <xdr:row>67</xdr:row>
      <xdr:rowOff>57150</xdr:rowOff>
    </xdr:from>
    <xdr:ext cx="2857500" cy="866775"/>
    <xdr:grpSp>
      <xdr:nvGrpSpPr>
        <xdr:cNvPr id="2" name="Shape 2" title="Dibujo"/>
        <xdr:cNvGrpSpPr/>
      </xdr:nvGrpSpPr>
      <xdr:grpSpPr>
        <a:xfrm>
          <a:off x="442975" y="793400"/>
          <a:ext cx="2856300" cy="831300"/>
          <a:chOff x="442975" y="793400"/>
          <a:chExt cx="2856300" cy="831300"/>
        </a:xfrm>
      </xdr:grpSpPr>
      <xdr:sp>
        <xdr:nvSpPr>
          <xdr:cNvPr id="3" name="Shape 3"/>
          <xdr:cNvSpPr txBox="1"/>
        </xdr:nvSpPr>
        <xdr:spPr>
          <a:xfrm>
            <a:off x="442975" y="793400"/>
            <a:ext cx="28563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 flipH="1" rot="10800000">
            <a:off x="462825" y="793425"/>
            <a:ext cx="28266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4095750</xdr:colOff>
      <xdr:row>67</xdr:row>
      <xdr:rowOff>57150</xdr:rowOff>
    </xdr:from>
    <xdr:ext cx="2743200" cy="866775"/>
    <xdr:grpSp>
      <xdr:nvGrpSpPr>
        <xdr:cNvPr id="2" name="Shape 2" title="Dibujo"/>
        <xdr:cNvGrpSpPr/>
      </xdr:nvGrpSpPr>
      <xdr:grpSpPr>
        <a:xfrm>
          <a:off x="998375" y="624800"/>
          <a:ext cx="2836500" cy="846600"/>
          <a:chOff x="998375" y="624800"/>
          <a:chExt cx="2836500" cy="846600"/>
        </a:xfrm>
      </xdr:grpSpPr>
      <xdr:sp>
        <xdr:nvSpPr>
          <xdr:cNvPr id="5" name="Shape 5"/>
          <xdr:cNvSpPr txBox="1"/>
        </xdr:nvSpPr>
        <xdr:spPr>
          <a:xfrm>
            <a:off x="998375" y="624800"/>
            <a:ext cx="28365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018200" y="624800"/>
            <a:ext cx="2796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752475</xdr:colOff>
      <xdr:row>0</xdr:row>
      <xdr:rowOff>0</xdr:rowOff>
    </xdr:from>
    <xdr:ext cx="5276850" cy="37623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79.86"/>
    <col customWidth="1" min="5" max="5" width="20.71"/>
    <col customWidth="1" min="6" max="6" width="15.14"/>
    <col customWidth="1" min="7" max="26" width="10.71"/>
  </cols>
  <sheetData>
    <row r="16">
      <c r="C16" s="1" t="s">
        <v>0</v>
      </c>
      <c r="D16" s="2"/>
      <c r="E16" s="3"/>
    </row>
    <row r="17">
      <c r="D17" s="4"/>
      <c r="E17" s="3"/>
      <c r="F17" s="5"/>
      <c r="G17" s="5"/>
      <c r="H17" s="5"/>
      <c r="I17" s="5"/>
    </row>
    <row r="18">
      <c r="D18" s="6"/>
      <c r="E18" s="7"/>
    </row>
    <row r="19">
      <c r="D19" s="8" t="s">
        <v>1</v>
      </c>
      <c r="E19" s="3"/>
    </row>
    <row r="20">
      <c r="D20" s="8" t="s">
        <v>2</v>
      </c>
      <c r="E20" s="3"/>
    </row>
    <row r="21">
      <c r="D21" s="8" t="s">
        <v>3</v>
      </c>
      <c r="E21" s="3"/>
    </row>
    <row r="22">
      <c r="D22" s="9"/>
      <c r="E22" s="7"/>
    </row>
    <row r="23">
      <c r="D23" s="10" t="s">
        <v>4</v>
      </c>
      <c r="E23" s="11"/>
    </row>
    <row r="24" ht="14.25" customHeight="1">
      <c r="D24" s="12"/>
      <c r="E24" s="13"/>
    </row>
    <row r="25" hidden="1">
      <c r="D25" s="13"/>
      <c r="E25" s="14"/>
    </row>
    <row r="26">
      <c r="D26" s="15" t="s">
        <v>5</v>
      </c>
      <c r="E26" s="14"/>
    </row>
    <row r="27">
      <c r="D27" s="16" t="s">
        <v>6</v>
      </c>
      <c r="E27" s="17">
        <v>2176448.35</v>
      </c>
      <c r="F27" s="18"/>
      <c r="G27" s="18"/>
    </row>
    <row r="28">
      <c r="D28" s="16" t="s">
        <v>7</v>
      </c>
      <c r="E28" s="17">
        <v>5.264556053E7</v>
      </c>
    </row>
    <row r="29">
      <c r="D29" s="16" t="s">
        <v>8</v>
      </c>
      <c r="E29" s="17">
        <v>5277516.2</v>
      </c>
    </row>
    <row r="30">
      <c r="D30" s="16" t="s">
        <v>9</v>
      </c>
      <c r="E30" s="17">
        <v>0.0</v>
      </c>
    </row>
    <row r="31">
      <c r="D31" s="19" t="s">
        <v>10</v>
      </c>
      <c r="E31" s="17">
        <v>0.0</v>
      </c>
    </row>
    <row r="32">
      <c r="D32" s="15" t="s">
        <v>11</v>
      </c>
      <c r="E32" s="20">
        <f>SUM(E27:E31)</f>
        <v>60099525.08</v>
      </c>
    </row>
    <row r="33" ht="15.75" customHeight="1">
      <c r="D33" s="15"/>
      <c r="E33" s="14"/>
    </row>
    <row r="34" ht="15.75" customHeight="1">
      <c r="D34" s="15" t="s">
        <v>12</v>
      </c>
      <c r="E34" s="14"/>
    </row>
    <row r="35" ht="15.75" customHeight="1">
      <c r="D35" s="16" t="s">
        <v>13</v>
      </c>
      <c r="E35" s="17">
        <v>1.519862251E8</v>
      </c>
    </row>
    <row r="36" ht="15.75" customHeight="1">
      <c r="D36" s="19" t="s">
        <v>14</v>
      </c>
      <c r="E36" s="17">
        <v>-6.867449932E7</v>
      </c>
    </row>
    <row r="37" ht="15.75" customHeight="1">
      <c r="D37" s="19" t="s">
        <v>15</v>
      </c>
      <c r="E37" s="17">
        <v>2.08149749E7</v>
      </c>
    </row>
    <row r="38" ht="15.75" customHeight="1">
      <c r="D38" s="15" t="s">
        <v>16</v>
      </c>
      <c r="E38" s="20">
        <f>SUM(E35:E37)</f>
        <v>104126700.7</v>
      </c>
    </row>
    <row r="39" ht="15.75" customHeight="1">
      <c r="D39" s="15"/>
      <c r="E39" s="20"/>
    </row>
    <row r="40" ht="15.75" customHeight="1">
      <c r="D40" s="15" t="s">
        <v>17</v>
      </c>
      <c r="E40" s="14"/>
    </row>
    <row r="41" ht="15.75" customHeight="1">
      <c r="D41" s="19" t="s">
        <v>18</v>
      </c>
      <c r="E41" s="17">
        <v>72109.4</v>
      </c>
    </row>
    <row r="42" ht="15.75" customHeight="1">
      <c r="D42" s="15" t="s">
        <v>19</v>
      </c>
      <c r="E42" s="20">
        <f>SUM(E41)</f>
        <v>72109.4</v>
      </c>
    </row>
    <row r="43" ht="15.75" customHeight="1">
      <c r="D43" s="15" t="s">
        <v>20</v>
      </c>
      <c r="E43" s="20">
        <f>+E32+E38+E42</f>
        <v>164298335.2</v>
      </c>
    </row>
    <row r="44" ht="15.75" customHeight="1">
      <c r="D44" s="15"/>
      <c r="E44" s="14"/>
    </row>
    <row r="45" ht="15.75" customHeight="1">
      <c r="D45" s="15" t="s">
        <v>21</v>
      </c>
      <c r="E45" s="14"/>
    </row>
    <row r="46" ht="15.75" customHeight="1">
      <c r="D46" s="15" t="s">
        <v>22</v>
      </c>
      <c r="E46" s="14"/>
    </row>
    <row r="47" ht="15.75" customHeight="1">
      <c r="D47" s="16" t="s">
        <v>23</v>
      </c>
      <c r="E47" s="17">
        <v>1983862.25</v>
      </c>
    </row>
    <row r="48" ht="15.75" customHeight="1">
      <c r="D48" s="15" t="s">
        <v>24</v>
      </c>
      <c r="E48" s="20">
        <f>SUM(E47)</f>
        <v>1983862.25</v>
      </c>
    </row>
    <row r="49" ht="15.75" customHeight="1">
      <c r="D49" s="15"/>
      <c r="E49" s="20"/>
    </row>
    <row r="50" ht="15.75" customHeight="1">
      <c r="D50" s="15" t="s">
        <v>25</v>
      </c>
      <c r="E50" s="20"/>
    </row>
    <row r="51" ht="15.75" customHeight="1">
      <c r="D51" s="16"/>
      <c r="E51" s="20">
        <v>0.0</v>
      </c>
    </row>
    <row r="52" ht="15.75" customHeight="1">
      <c r="D52" s="15" t="s">
        <v>26</v>
      </c>
      <c r="E52" s="20">
        <v>0.0</v>
      </c>
    </row>
    <row r="53" ht="15.75" customHeight="1">
      <c r="D53" s="15" t="s">
        <v>27</v>
      </c>
      <c r="E53" s="20">
        <f>+E48</f>
        <v>1983862.25</v>
      </c>
    </row>
    <row r="54" ht="15.75" customHeight="1">
      <c r="D54" s="15"/>
      <c r="E54" s="14"/>
    </row>
    <row r="55" ht="15.75" customHeight="1">
      <c r="D55" s="15" t="s">
        <v>28</v>
      </c>
      <c r="E55" s="14"/>
    </row>
    <row r="56" ht="15.75" customHeight="1">
      <c r="D56" s="16" t="s">
        <v>29</v>
      </c>
      <c r="E56" s="21">
        <v>1.6319028239E8</v>
      </c>
      <c r="F56" s="18"/>
      <c r="G56" s="18"/>
    </row>
    <row r="57" ht="15.75" customHeight="1">
      <c r="D57" s="16" t="s">
        <v>30</v>
      </c>
      <c r="E57" s="17">
        <v>1463805.27</v>
      </c>
    </row>
    <row r="58" ht="15.75" customHeight="1">
      <c r="D58" s="16" t="s">
        <v>31</v>
      </c>
      <c r="E58" s="17">
        <v>-2339614.75</v>
      </c>
    </row>
    <row r="59" ht="15.75" customHeight="1">
      <c r="D59" s="15" t="s">
        <v>32</v>
      </c>
      <c r="E59" s="20">
        <f>SUM(E56:E58)</f>
        <v>162314472.9</v>
      </c>
    </row>
    <row r="60" ht="15.75" customHeight="1">
      <c r="D60" s="15" t="s">
        <v>33</v>
      </c>
      <c r="E60" s="20">
        <f>+E53+E59</f>
        <v>164298335.2</v>
      </c>
    </row>
    <row r="61" ht="15.75" customHeight="1">
      <c r="D61" s="15"/>
      <c r="E61" s="17">
        <f>E43-E60</f>
        <v>0.00000002980232239</v>
      </c>
    </row>
    <row r="62" ht="15.75" customHeight="1"/>
    <row r="63" ht="15.75" customHeight="1"/>
    <row r="64" ht="15.75" customHeight="1">
      <c r="D64" s="22"/>
    </row>
    <row r="65" ht="15.75" customHeight="1">
      <c r="D65" s="23"/>
    </row>
    <row r="66" ht="15.75" customHeight="1">
      <c r="D66" s="23"/>
    </row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</sheetData>
  <mergeCells count="7">
    <mergeCell ref="D16:E16"/>
    <mergeCell ref="D17:E17"/>
    <mergeCell ref="D19:E19"/>
    <mergeCell ref="D20:E20"/>
    <mergeCell ref="D21:E21"/>
    <mergeCell ref="D23:D25"/>
    <mergeCell ref="E23:E24"/>
  </mergeCells>
  <printOptions/>
  <pageMargins bottom="0.0" footer="0.0" header="0.0" left="0.3966148215919487" right="0.0" top="0.24107959743824336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