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supuesto año 2024" sheetId="1" r:id="rId4"/>
  </sheets>
  <definedNames/>
  <calcPr/>
  <extLst>
    <ext uri="GoogleSheetsCustomDataVersion2">
      <go:sheetsCustomData xmlns:go="http://customooxmlschemas.google.com/" r:id="rId5" roundtripDataChecksum="HDaClP/yMJc76vNWdBEfVwb9C4v7+UM/7O2jxy1E4EY="/>
    </ext>
  </extLst>
</workbook>
</file>

<file path=xl/sharedStrings.xml><?xml version="1.0" encoding="utf-8"?>
<sst xmlns="http://schemas.openxmlformats.org/spreadsheetml/2006/main" count="87" uniqueCount="87">
  <si>
    <t>PRESUPUESTO AÑO 2024</t>
  </si>
  <si>
    <t>VALORES EN RD$</t>
  </si>
  <si>
    <t>Detalle</t>
  </si>
  <si>
    <t>`PRESUPUESTO APROBADO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</si>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</sst>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9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4.0"/>
      <color theme="1"/>
      <name val="Book Antiqua"/>
    </font>
    <font>
      <sz val="14.0"/>
      <color theme="1"/>
      <name val="Book Antiqua"/>
    </font>
    <font>
      <b/>
      <sz val="11.0"/>
      <color theme="1"/>
      <name val="Calibri"/>
    </font>
    <font>
      <b/>
      <sz val="11.0"/>
      <color theme="1"/>
      <name val="Book Antiqua"/>
    </font>
    <font>
      <sz val="11.0"/>
      <color theme="1"/>
      <name val="Book Antiqua"/>
    </font>
    <font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</fills>
  <borders count="10">
    <border/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/>
      <top style="thin">
        <color rgb="FF000000"/>
      </top>
      <bottom style="thin">
        <color rgb="FF000000"/>
      </bottom>
    </border>
    <border>
      <left/>
      <right/>
      <top/>
      <bottom/>
    </border>
    <border>
      <right/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readingOrder="0"/>
    </xf>
    <xf borderId="0" fillId="0" fontId="4" numFmtId="0" xfId="0" applyFont="1"/>
    <xf borderId="1" fillId="0" fontId="3" numFmtId="164" xfId="0" applyAlignment="1" applyBorder="1" applyFont="1" applyNumberFormat="1">
      <alignment horizontal="left" shrinkToFit="0" vertical="center" wrapText="1"/>
    </xf>
    <xf borderId="0" fillId="0" fontId="5" numFmtId="164" xfId="0" applyAlignment="1" applyFont="1" applyNumberFormat="1">
      <alignment horizontal="left" shrinkToFit="0" vertical="center" wrapText="1"/>
    </xf>
    <xf borderId="0" fillId="0" fontId="2" numFmtId="164" xfId="0" applyFont="1" applyNumberFormat="1"/>
    <xf borderId="2" fillId="2" fontId="3" numFmtId="0" xfId="0" applyAlignment="1" applyBorder="1" applyFill="1" applyFont="1">
      <alignment horizontal="center" shrinkToFit="0" vertical="center" wrapText="1"/>
    </xf>
    <xf borderId="3" fillId="0" fontId="6" numFmtId="164" xfId="0" applyAlignment="1" applyBorder="1" applyFont="1" applyNumberFormat="1">
      <alignment shrinkToFit="0" vertical="center" wrapText="1"/>
    </xf>
    <xf borderId="0" fillId="0" fontId="5" numFmtId="164" xfId="0" applyAlignment="1" applyFont="1" applyNumberFormat="1">
      <alignment shrinkToFit="0" vertical="center" wrapText="1"/>
    </xf>
    <xf borderId="0" fillId="0" fontId="2" numFmtId="9" xfId="0" applyFont="1" applyNumberFormat="1"/>
    <xf borderId="2" fillId="0" fontId="3" numFmtId="0" xfId="0" applyAlignment="1" applyBorder="1" applyFont="1">
      <alignment horizontal="left" shrinkToFit="0" vertical="center" wrapText="1"/>
    </xf>
    <xf borderId="2" fillId="0" fontId="3" numFmtId="164" xfId="0" applyAlignment="1" applyBorder="1" applyFont="1" applyNumberFormat="1">
      <alignment horizontal="left" shrinkToFit="0" vertical="center" wrapText="1"/>
    </xf>
    <xf borderId="4" fillId="0" fontId="7" numFmtId="164" xfId="0" applyAlignment="1" applyBorder="1" applyFont="1" applyNumberFormat="1">
      <alignment shrinkToFit="0" vertical="center" wrapText="1"/>
    </xf>
    <xf borderId="0" fillId="0" fontId="2" numFmtId="164" xfId="0" applyAlignment="1" applyFont="1" applyNumberFormat="1">
      <alignment shrinkToFit="0" vertical="center" wrapText="1"/>
    </xf>
    <xf borderId="2" fillId="2" fontId="3" numFmtId="0" xfId="0" applyAlignment="1" applyBorder="1" applyFont="1">
      <alignment horizontal="left" shrinkToFit="0" vertical="center" wrapText="1"/>
    </xf>
    <xf borderId="2" fillId="2" fontId="3" numFmtId="164" xfId="0" applyAlignment="1" applyBorder="1" applyFont="1" applyNumberFormat="1">
      <alignment shrinkToFit="0" vertical="center" wrapText="1"/>
    </xf>
    <xf borderId="5" fillId="0" fontId="7" numFmtId="164" xfId="0" applyAlignment="1" applyBorder="1" applyFont="1" applyNumberFormat="1">
      <alignment shrinkToFit="0" vertical="center" wrapText="1"/>
    </xf>
    <xf borderId="0" fillId="0" fontId="2" numFmtId="4" xfId="0" applyFont="1" applyNumberFormat="1"/>
    <xf borderId="2" fillId="0" fontId="4" numFmtId="0" xfId="0" applyAlignment="1" applyBorder="1" applyFont="1">
      <alignment horizontal="left" shrinkToFit="0" vertical="center" wrapText="1"/>
    </xf>
    <xf borderId="2" fillId="0" fontId="4" numFmtId="164" xfId="0" applyAlignment="1" applyBorder="1" applyFont="1" applyNumberFormat="1">
      <alignment shrinkToFit="0" vertical="center" wrapText="1"/>
    </xf>
    <xf borderId="6" fillId="0" fontId="7" numFmtId="164" xfId="0" applyAlignment="1" applyBorder="1" applyFont="1" applyNumberFormat="1">
      <alignment shrinkToFit="0" vertical="center" wrapText="1"/>
    </xf>
    <xf borderId="4" fillId="0" fontId="7" numFmtId="4" xfId="0" applyBorder="1" applyFont="1" applyNumberFormat="1"/>
    <xf borderId="2" fillId="0" fontId="4" numFmtId="4" xfId="0" applyBorder="1" applyFont="1" applyNumberFormat="1"/>
    <xf borderId="6" fillId="0" fontId="7" numFmtId="4" xfId="0" applyAlignment="1" applyBorder="1" applyFont="1" applyNumberFormat="1">
      <alignment shrinkToFit="0" vertical="center" wrapText="1"/>
    </xf>
    <xf borderId="0" fillId="0" fontId="2" numFmtId="4" xfId="0" applyAlignment="1" applyFont="1" applyNumberFormat="1">
      <alignment shrinkToFit="0" vertical="center" wrapText="1"/>
    </xf>
    <xf borderId="2" fillId="0" fontId="4" numFmtId="4" xfId="0" applyAlignment="1" applyBorder="1" applyFont="1" applyNumberFormat="1">
      <alignment shrinkToFit="0" vertical="center" wrapText="1"/>
    </xf>
    <xf borderId="2" fillId="0" fontId="4" numFmtId="0" xfId="0" applyAlignment="1" applyBorder="1" applyFont="1">
      <alignment horizontal="left" readingOrder="0" shrinkToFit="0" vertical="center" wrapText="1"/>
    </xf>
    <xf borderId="5" fillId="0" fontId="6" numFmtId="165" xfId="0" applyAlignment="1" applyBorder="1" applyFont="1" applyNumberFormat="1">
      <alignment shrinkToFit="0" vertical="center" wrapText="1"/>
    </xf>
    <xf borderId="0" fillId="0" fontId="5" numFmtId="165" xfId="0" applyAlignment="1" applyFont="1" applyNumberFormat="1">
      <alignment shrinkToFit="0" vertical="center" wrapText="1"/>
    </xf>
    <xf borderId="2" fillId="0" fontId="3" numFmtId="165" xfId="0" applyAlignment="1" applyBorder="1" applyFont="1" applyNumberFormat="1">
      <alignment shrinkToFit="0" vertical="center" wrapText="1"/>
    </xf>
    <xf borderId="6" fillId="0" fontId="6" numFmtId="164" xfId="0" applyAlignment="1" applyBorder="1" applyFont="1" applyNumberFormat="1">
      <alignment shrinkToFit="0" vertical="center" wrapText="1"/>
    </xf>
    <xf borderId="2" fillId="0" fontId="3" numFmtId="164" xfId="0" applyAlignment="1" applyBorder="1" applyFont="1" applyNumberFormat="1">
      <alignment shrinkToFit="0" vertical="center" wrapText="1"/>
    </xf>
    <xf borderId="2" fillId="0" fontId="3" numFmtId="0" xfId="0" applyAlignment="1" applyBorder="1" applyFont="1">
      <alignment horizontal="left" readingOrder="0" shrinkToFit="0" vertical="center" wrapText="1"/>
    </xf>
    <xf borderId="7" fillId="3" fontId="6" numFmtId="165" xfId="0" applyAlignment="1" applyBorder="1" applyFill="1" applyFont="1" applyNumberFormat="1">
      <alignment horizontal="center" shrinkToFit="0" vertical="center" wrapText="1"/>
    </xf>
    <xf borderId="8" fillId="4" fontId="5" numFmtId="165" xfId="0" applyAlignment="1" applyBorder="1" applyFill="1" applyFont="1" applyNumberFormat="1">
      <alignment horizontal="center" shrinkToFit="0" vertical="center" wrapText="1"/>
    </xf>
    <xf borderId="5" fillId="0" fontId="7" numFmtId="165" xfId="0" applyAlignment="1" applyBorder="1" applyFont="1" applyNumberFormat="1">
      <alignment shrinkToFit="0" vertical="center" wrapText="1"/>
    </xf>
    <xf borderId="2" fillId="3" fontId="3" numFmtId="0" xfId="0" applyAlignment="1" applyBorder="1" applyFont="1">
      <alignment horizontal="left" shrinkToFit="0" vertical="center" wrapText="1"/>
    </xf>
    <xf borderId="2" fillId="3" fontId="3" numFmtId="165" xfId="0" applyAlignment="1" applyBorder="1" applyFont="1" applyNumberFormat="1">
      <alignment horizontal="center" shrinkToFit="0" vertical="center" wrapText="1"/>
    </xf>
    <xf borderId="6" fillId="0" fontId="7" numFmtId="0" xfId="0" applyBorder="1" applyFont="1"/>
    <xf borderId="8" fillId="4" fontId="2" numFmtId="164" xfId="0" applyAlignment="1" applyBorder="1" applyFont="1" applyNumberFormat="1">
      <alignment shrinkToFit="0" vertical="center" wrapText="1"/>
    </xf>
    <xf borderId="9" fillId="2" fontId="6" numFmtId="164" xfId="0" applyAlignment="1" applyBorder="1" applyFont="1" applyNumberFormat="1">
      <alignment horizontal="center" shrinkToFit="0" vertical="center" wrapText="1"/>
    </xf>
    <xf borderId="8" fillId="4" fontId="5" numFmtId="164" xfId="0" applyAlignment="1" applyBorder="1" applyFont="1" applyNumberFormat="1">
      <alignment horizontal="center" shrinkToFit="0" vertical="center" wrapText="1"/>
    </xf>
    <xf borderId="2" fillId="0" fontId="4" numFmtId="0" xfId="0" applyBorder="1" applyFont="1"/>
    <xf borderId="0" fillId="0" fontId="7" numFmtId="164" xfId="0" applyFont="1" applyNumberFormat="1"/>
    <xf borderId="2" fillId="2" fontId="3" numFmtId="164" xfId="0" applyAlignment="1" applyBorder="1" applyFont="1" applyNumberFormat="1">
      <alignment horizontal="center" shrinkToFit="0" vertical="center" wrapText="1"/>
    </xf>
    <xf borderId="0" fillId="0" fontId="8" numFmtId="0" xfId="0" applyFont="1"/>
    <xf borderId="0" fillId="0" fontId="3" numFmtId="0" xfId="0" applyFont="1"/>
    <xf borderId="0" fillId="0" fontId="7" numFmtId="0" xfId="0" applyAlignment="1" applyFont="1">
      <alignment horizontal="left"/>
    </xf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104775</xdr:colOff>
      <xdr:row>109</xdr:row>
      <xdr:rowOff>180975</xdr:rowOff>
    </xdr:from>
    <xdr:ext cx="3333750" cy="981075"/>
    <xdr:grpSp>
      <xdr:nvGrpSpPr>
        <xdr:cNvPr id="2" name="Shape 2" title="Dibujo"/>
        <xdr:cNvGrpSpPr/>
      </xdr:nvGrpSpPr>
      <xdr:grpSpPr>
        <a:xfrm>
          <a:off x="919025" y="1239700"/>
          <a:ext cx="2876100" cy="831300"/>
          <a:chOff x="919025" y="1239700"/>
          <a:chExt cx="2876100" cy="831300"/>
        </a:xfrm>
      </xdr:grpSpPr>
      <xdr:sp>
        <xdr:nvSpPr>
          <xdr:cNvPr id="3" name="Shape 3"/>
          <xdr:cNvSpPr txBox="1"/>
        </xdr:nvSpPr>
        <xdr:spPr>
          <a:xfrm>
            <a:off x="919025" y="1239700"/>
            <a:ext cx="2836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19025" y="1259525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57150</xdr:colOff>
      <xdr:row>109</xdr:row>
      <xdr:rowOff>180975</xdr:rowOff>
    </xdr:from>
    <xdr:ext cx="3228975" cy="981075"/>
    <xdr:grpSp>
      <xdr:nvGrpSpPr>
        <xdr:cNvPr id="2" name="Shape 2" title="Dibujo"/>
        <xdr:cNvGrpSpPr/>
      </xdr:nvGrpSpPr>
      <xdr:grpSpPr>
        <a:xfrm>
          <a:off x="899200" y="733900"/>
          <a:ext cx="2935500" cy="846600"/>
          <a:chOff x="899200" y="733900"/>
          <a:chExt cx="2935500" cy="846600"/>
        </a:xfrm>
      </xdr:grpSpPr>
      <xdr:sp>
        <xdr:nvSpPr>
          <xdr:cNvPr id="5" name="Shape 5"/>
          <xdr:cNvSpPr txBox="1"/>
        </xdr:nvSpPr>
        <xdr:spPr>
          <a:xfrm>
            <a:off x="899200" y="733900"/>
            <a:ext cx="29355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19025" y="743825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2200275</xdr:colOff>
      <xdr:row>119</xdr:row>
      <xdr:rowOff>57150</xdr:rowOff>
    </xdr:from>
    <xdr:ext cx="3438525" cy="952500"/>
    <xdr:grpSp>
      <xdr:nvGrpSpPr>
        <xdr:cNvPr id="2" name="Shape 2" title="Dibujo"/>
        <xdr:cNvGrpSpPr/>
      </xdr:nvGrpSpPr>
      <xdr:grpSpPr>
        <a:xfrm>
          <a:off x="829775" y="1418225"/>
          <a:ext cx="3421525" cy="933300"/>
          <a:chOff x="829775" y="1418225"/>
          <a:chExt cx="3421525" cy="933300"/>
        </a:xfrm>
      </xdr:grpSpPr>
      <xdr:sp>
        <xdr:nvSpPr>
          <xdr:cNvPr id="7" name="Shape 7"/>
          <xdr:cNvSpPr txBox="1"/>
        </xdr:nvSpPr>
        <xdr:spPr>
          <a:xfrm>
            <a:off x="839700" y="1428125"/>
            <a:ext cx="3411600" cy="9234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Dr. Jos</a:t>
            </a:r>
            <a:r>
              <a:rPr b="1" lang="en-US" sz="1500">
                <a:solidFill>
                  <a:srgbClr val="040C28"/>
                </a:solidFill>
              </a:rPr>
              <a:t>é</a:t>
            </a: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García</a:t>
            </a: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  </a:t>
            </a: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Ramírez</a:t>
            </a:r>
            <a:endParaRPr b="1" sz="16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600">
                <a:latin typeface="Book Antiqua"/>
                <a:ea typeface="Book Antiqua"/>
                <a:cs typeface="Book Antiqua"/>
                <a:sym typeface="Book Antiqua"/>
              </a:rPr>
              <a:t>Director Ejecutivo</a:t>
            </a:r>
            <a:endParaRPr b="1" sz="16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829775" y="1418225"/>
            <a:ext cx="3401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1657350</xdr:colOff>
      <xdr:row>0</xdr:row>
      <xdr:rowOff>0</xdr:rowOff>
    </xdr:from>
    <xdr:ext cx="4533900" cy="3238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64.57"/>
    <col customWidth="1" min="4" max="4" width="52.14"/>
    <col customWidth="1" hidden="1" min="5" max="5" width="17.14"/>
    <col customWidth="1" min="6" max="6" width="16.57"/>
    <col customWidth="1" min="7" max="7" width="21.0"/>
    <col customWidth="1" min="8" max="15" width="6.0"/>
    <col customWidth="1" min="16" max="17" width="7.0"/>
    <col customWidth="1" min="18" max="26" width="9.14"/>
  </cols>
  <sheetData>
    <row r="1">
      <c r="C1" s="1"/>
      <c r="D1" s="1"/>
      <c r="E1" s="1"/>
      <c r="F1" s="2"/>
    </row>
    <row r="2">
      <c r="C2" s="1"/>
      <c r="D2" s="1"/>
      <c r="E2" s="1"/>
      <c r="F2" s="2"/>
    </row>
    <row r="3">
      <c r="C3" s="1"/>
      <c r="D3" s="1"/>
      <c r="E3" s="1"/>
      <c r="F3" s="2"/>
    </row>
    <row r="4">
      <c r="C4" s="1"/>
      <c r="D4" s="1"/>
      <c r="E4" s="1"/>
      <c r="F4" s="2"/>
    </row>
    <row r="5">
      <c r="C5" s="1"/>
      <c r="D5" s="1"/>
      <c r="E5" s="1"/>
      <c r="F5" s="2"/>
    </row>
    <row r="6">
      <c r="C6" s="1"/>
      <c r="D6" s="1"/>
      <c r="E6" s="1"/>
      <c r="F6" s="2"/>
    </row>
    <row r="7">
      <c r="C7" s="1"/>
      <c r="D7" s="1"/>
      <c r="E7" s="1"/>
      <c r="F7" s="2"/>
    </row>
    <row r="8">
      <c r="C8" s="1"/>
      <c r="D8" s="1"/>
      <c r="E8" s="1"/>
      <c r="F8" s="2"/>
    </row>
    <row r="9">
      <c r="C9" s="1"/>
      <c r="D9" s="1"/>
      <c r="E9" s="1"/>
      <c r="F9" s="2"/>
    </row>
    <row r="10">
      <c r="C10" s="1"/>
      <c r="D10" s="1"/>
      <c r="E10" s="1"/>
      <c r="F10" s="2"/>
    </row>
    <row r="11">
      <c r="C11" s="1"/>
      <c r="D11" s="1"/>
      <c r="E11" s="1"/>
      <c r="F11" s="2"/>
    </row>
    <row r="12">
      <c r="C12" s="1"/>
      <c r="D12" s="1"/>
      <c r="E12" s="1"/>
      <c r="F12" s="2"/>
    </row>
    <row r="13">
      <c r="C13" s="1"/>
      <c r="E13" s="1"/>
      <c r="F13" s="2"/>
    </row>
    <row r="14" ht="18.75" customHeight="1">
      <c r="C14" s="1"/>
      <c r="F14" s="3"/>
    </row>
    <row r="15" ht="18.75" customHeight="1">
      <c r="C15" s="4"/>
      <c r="F15" s="3"/>
    </row>
    <row r="16" ht="15.75" customHeight="1">
      <c r="C16" s="4" t="s">
        <v>0</v>
      </c>
      <c r="F16" s="3"/>
    </row>
    <row r="17">
      <c r="C17" s="5" t="s">
        <v>1</v>
      </c>
      <c r="F17" s="3"/>
    </row>
    <row r="18">
      <c r="C18" s="6"/>
      <c r="D18" s="6"/>
      <c r="E18" s="7">
        <f>+E19+E25+E35+E45+E61+E71</f>
        <v>0</v>
      </c>
      <c r="F18" s="8"/>
      <c r="H18" s="9"/>
      <c r="J18" s="9"/>
      <c r="K18" s="9"/>
      <c r="L18" s="9"/>
      <c r="M18" s="9"/>
      <c r="N18" s="9"/>
      <c r="O18" s="9"/>
      <c r="P18" s="9"/>
      <c r="Q18" s="9"/>
    </row>
    <row r="19">
      <c r="C19" s="10" t="s">
        <v>2</v>
      </c>
      <c r="D19" s="10" t="s">
        <v>3</v>
      </c>
      <c r="E19" s="11">
        <f>+E20+E21+E22+E23+E24</f>
        <v>0</v>
      </c>
      <c r="F19" s="12"/>
      <c r="H19" s="13"/>
      <c r="R19" s="9"/>
    </row>
    <row r="20">
      <c r="C20" s="14" t="s">
        <v>4</v>
      </c>
      <c r="D20" s="15">
        <f>+D21+D27+D37+D47+D63+D73</f>
        <v>1487749090</v>
      </c>
      <c r="E20" s="16"/>
      <c r="F20" s="17"/>
    </row>
    <row r="21">
      <c r="C21" s="18" t="s">
        <v>5</v>
      </c>
      <c r="D21" s="19">
        <f>+D22+D23+D24+D25+D26</f>
        <v>745015223</v>
      </c>
      <c r="E21" s="20"/>
      <c r="F21" s="17"/>
      <c r="G21" s="21"/>
    </row>
    <row r="22">
      <c r="C22" s="22" t="s">
        <v>6</v>
      </c>
      <c r="D22" s="23">
        <v>6.08863655E8</v>
      </c>
      <c r="E22" s="20"/>
      <c r="F22" s="17"/>
      <c r="G22" s="21"/>
    </row>
    <row r="23">
      <c r="C23" s="22" t="s">
        <v>7</v>
      </c>
      <c r="D23" s="23">
        <v>5.1080836E7</v>
      </c>
      <c r="E23" s="20"/>
      <c r="F23" s="17"/>
      <c r="G23" s="21"/>
    </row>
    <row r="24">
      <c r="C24" s="22" t="s">
        <v>8</v>
      </c>
      <c r="D24" s="23">
        <v>150000.0</v>
      </c>
      <c r="E24" s="24"/>
      <c r="F24" s="17"/>
      <c r="G24" s="21"/>
    </row>
    <row r="25">
      <c r="C25" s="22" t="s">
        <v>9</v>
      </c>
      <c r="D25" s="23">
        <v>0.0</v>
      </c>
      <c r="E25" s="11">
        <f>+E26+E27+E28+E29+E30+E31+E32+E33+E34</f>
        <v>0</v>
      </c>
      <c r="F25" s="12"/>
      <c r="G25" s="21"/>
    </row>
    <row r="26">
      <c r="C26" s="22" t="s">
        <v>10</v>
      </c>
      <c r="D26" s="23">
        <v>8.4920732E7</v>
      </c>
      <c r="E26" s="25"/>
      <c r="F26" s="21"/>
      <c r="G26" s="21"/>
    </row>
    <row r="27">
      <c r="C27" s="18" t="s">
        <v>11</v>
      </c>
      <c r="D27" s="19">
        <f>+D28+D29+D30+D31+D32+D33+D34+D35+D36</f>
        <v>64191127</v>
      </c>
      <c r="E27" s="20"/>
      <c r="F27" s="17"/>
      <c r="G27" s="21"/>
    </row>
    <row r="28">
      <c r="C28" s="22" t="s">
        <v>12</v>
      </c>
      <c r="D28" s="26">
        <v>1.6690784E7</v>
      </c>
      <c r="E28" s="20"/>
      <c r="F28" s="17"/>
      <c r="G28" s="21"/>
    </row>
    <row r="29">
      <c r="C29" s="22" t="s">
        <v>13</v>
      </c>
      <c r="D29" s="23">
        <v>2430000.0</v>
      </c>
      <c r="E29" s="20"/>
      <c r="F29" s="17"/>
      <c r="G29" s="21"/>
    </row>
    <row r="30" ht="15.75" customHeight="1">
      <c r="C30" s="22" t="s">
        <v>14</v>
      </c>
      <c r="D30" s="23">
        <v>2100000.0</v>
      </c>
      <c r="E30" s="20"/>
      <c r="F30" s="17"/>
      <c r="G30" s="21"/>
    </row>
    <row r="31" ht="15.75" customHeight="1">
      <c r="C31" s="22" t="s">
        <v>15</v>
      </c>
      <c r="D31" s="23">
        <v>700000.0</v>
      </c>
      <c r="E31" s="20"/>
      <c r="F31" s="17"/>
      <c r="G31" s="21"/>
    </row>
    <row r="32" ht="15.75" customHeight="1">
      <c r="C32" s="22" t="s">
        <v>16</v>
      </c>
      <c r="D32" s="23">
        <v>1.6205784E7</v>
      </c>
      <c r="E32" s="20"/>
      <c r="F32" s="17"/>
      <c r="G32" s="21"/>
    </row>
    <row r="33" ht="15.75" customHeight="1">
      <c r="C33" s="22" t="s">
        <v>17</v>
      </c>
      <c r="D33" s="23">
        <v>3909476.0</v>
      </c>
      <c r="E33" s="20"/>
      <c r="F33" s="17"/>
      <c r="G33" s="21"/>
    </row>
    <row r="34" ht="15.75" customHeight="1">
      <c r="C34" s="22" t="s">
        <v>18</v>
      </c>
      <c r="D34" s="23">
        <v>7540083.0</v>
      </c>
      <c r="E34" s="27"/>
      <c r="F34" s="28"/>
      <c r="G34" s="21"/>
    </row>
    <row r="35" ht="15.75" customHeight="1">
      <c r="C35" s="22" t="s">
        <v>19</v>
      </c>
      <c r="D35" s="23">
        <v>6515000.0</v>
      </c>
      <c r="E35" s="11">
        <f>+E36+E37+E38+E39+E40+E41+E42+E43+E44</f>
        <v>0</v>
      </c>
      <c r="F35" s="12"/>
      <c r="G35" s="21"/>
    </row>
    <row r="36" ht="15.75" customHeight="1">
      <c r="C36" s="22" t="s">
        <v>20</v>
      </c>
      <c r="D36" s="29">
        <v>8100000.0</v>
      </c>
      <c r="E36" s="16"/>
      <c r="F36" s="17"/>
      <c r="G36" s="21"/>
    </row>
    <row r="37" ht="15.75" customHeight="1">
      <c r="C37" s="18" t="s">
        <v>21</v>
      </c>
      <c r="D37" s="19">
        <f>+D38+D39+D40+D41+D42+D43+D44+D45+D46</f>
        <v>167572580</v>
      </c>
      <c r="E37" s="20"/>
      <c r="F37" s="17"/>
      <c r="G37" s="21"/>
    </row>
    <row r="38" ht="15.75" customHeight="1">
      <c r="C38" s="22" t="s">
        <v>22</v>
      </c>
      <c r="D38" s="23">
        <v>1.15658768E8</v>
      </c>
      <c r="E38" s="20"/>
      <c r="F38" s="17"/>
      <c r="G38" s="21"/>
    </row>
    <row r="39" ht="23.25" customHeight="1">
      <c r="C39" s="22" t="s">
        <v>23</v>
      </c>
      <c r="D39" s="23">
        <v>1320000.0</v>
      </c>
      <c r="E39" s="20"/>
      <c r="F39" s="17"/>
      <c r="G39" s="21"/>
    </row>
    <row r="40" ht="15.75" customHeight="1">
      <c r="C40" s="22" t="s">
        <v>24</v>
      </c>
      <c r="D40" s="23">
        <v>1182824.0</v>
      </c>
      <c r="E40" s="20"/>
      <c r="F40" s="17"/>
      <c r="G40" s="21"/>
    </row>
    <row r="41" ht="15.75" customHeight="1">
      <c r="C41" s="22" t="s">
        <v>25</v>
      </c>
      <c r="D41" s="23">
        <v>2.649798E7</v>
      </c>
      <c r="E41" s="20"/>
      <c r="F41" s="17"/>
      <c r="G41" s="21"/>
    </row>
    <row r="42" ht="15.75" customHeight="1">
      <c r="C42" s="22" t="s">
        <v>26</v>
      </c>
      <c r="D42" s="23">
        <v>1520000.0</v>
      </c>
      <c r="E42" s="20"/>
      <c r="F42" s="17"/>
      <c r="G42" s="21"/>
    </row>
    <row r="43" ht="15.75" customHeight="1">
      <c r="C43" s="22" t="s">
        <v>27</v>
      </c>
      <c r="D43" s="23">
        <v>331000.0</v>
      </c>
      <c r="E43" s="20"/>
      <c r="F43" s="17"/>
      <c r="G43" s="21"/>
    </row>
    <row r="44" ht="15.75" customHeight="1">
      <c r="C44" s="22" t="s">
        <v>28</v>
      </c>
      <c r="D44" s="23">
        <v>1.5827832E7</v>
      </c>
      <c r="E44" s="24"/>
      <c r="F44" s="17"/>
      <c r="G44" s="21"/>
    </row>
    <row r="45" ht="15.75" customHeight="1">
      <c r="C45" s="30" t="s">
        <v>29</v>
      </c>
      <c r="D45" s="23">
        <v>0.0</v>
      </c>
      <c r="E45" s="11"/>
      <c r="F45" s="12"/>
      <c r="G45" s="21"/>
    </row>
    <row r="46" ht="15.75" customHeight="1">
      <c r="C46" s="22" t="s">
        <v>30</v>
      </c>
      <c r="D46" s="23">
        <v>5234176.0</v>
      </c>
      <c r="E46" s="16"/>
      <c r="F46" s="17"/>
      <c r="G46" s="21"/>
    </row>
    <row r="47" ht="15.75" customHeight="1">
      <c r="C47" s="18" t="s">
        <v>31</v>
      </c>
      <c r="D47" s="19">
        <f>+D48+D53</f>
        <v>446290243</v>
      </c>
      <c r="E47" s="20">
        <v>0.0</v>
      </c>
      <c r="F47" s="17"/>
      <c r="G47" s="21"/>
    </row>
    <row r="48" ht="15.75" customHeight="1">
      <c r="C48" s="22" t="s">
        <v>32</v>
      </c>
      <c r="D48" s="23">
        <v>4.46290243E8</v>
      </c>
      <c r="E48" s="20">
        <v>0.0</v>
      </c>
      <c r="F48" s="17"/>
      <c r="G48" s="21"/>
    </row>
    <row r="49" ht="15.75" customHeight="1">
      <c r="C49" s="22" t="s">
        <v>33</v>
      </c>
      <c r="D49" s="23"/>
      <c r="E49" s="20">
        <v>0.0</v>
      </c>
      <c r="F49" s="17"/>
      <c r="G49" s="21"/>
    </row>
    <row r="50" ht="15.75" customHeight="1">
      <c r="C50" s="22" t="s">
        <v>34</v>
      </c>
      <c r="D50" s="23"/>
      <c r="E50" s="20">
        <v>0.0</v>
      </c>
      <c r="F50" s="17"/>
      <c r="G50" s="21"/>
    </row>
    <row r="51" ht="15.75" customHeight="1">
      <c r="C51" s="22" t="s">
        <v>35</v>
      </c>
      <c r="D51" s="23"/>
      <c r="E51" s="20"/>
      <c r="F51" s="17"/>
      <c r="G51" s="21"/>
    </row>
    <row r="52" ht="15.75" customHeight="1">
      <c r="C52" s="22" t="s">
        <v>36</v>
      </c>
      <c r="D52" s="23"/>
      <c r="E52" s="31"/>
      <c r="F52" s="32"/>
      <c r="G52" s="21"/>
    </row>
    <row r="53" ht="15.75" customHeight="1">
      <c r="C53" s="22" t="s">
        <v>37</v>
      </c>
      <c r="D53" s="23"/>
      <c r="E53" s="20"/>
      <c r="F53" s="32"/>
      <c r="G53" s="21"/>
    </row>
    <row r="54" ht="15.75" customHeight="1">
      <c r="C54" s="22" t="s">
        <v>38</v>
      </c>
      <c r="D54" s="33"/>
      <c r="E54" s="20"/>
      <c r="F54" s="32"/>
      <c r="G54" s="21"/>
    </row>
    <row r="55" ht="15.75" customHeight="1">
      <c r="C55" s="14" t="s">
        <v>39</v>
      </c>
      <c r="D55" s="33"/>
      <c r="E55" s="20"/>
      <c r="F55" s="32"/>
      <c r="G55" s="21"/>
    </row>
    <row r="56" ht="15.75" customHeight="1">
      <c r="C56" s="22" t="s">
        <v>40</v>
      </c>
      <c r="D56" s="33"/>
      <c r="E56" s="20"/>
      <c r="F56" s="32"/>
      <c r="G56" s="21"/>
    </row>
    <row r="57" ht="15.75" customHeight="1">
      <c r="C57" s="22" t="s">
        <v>41</v>
      </c>
      <c r="D57" s="33"/>
      <c r="E57" s="20"/>
      <c r="F57" s="32"/>
      <c r="G57" s="21"/>
    </row>
    <row r="58" ht="15.75" customHeight="1">
      <c r="C58" s="22" t="s">
        <v>42</v>
      </c>
      <c r="D58" s="33"/>
      <c r="E58" s="20"/>
      <c r="F58" s="32"/>
      <c r="G58" s="21"/>
    </row>
    <row r="59" ht="15.75" customHeight="1">
      <c r="C59" s="22" t="s">
        <v>43</v>
      </c>
      <c r="D59" s="33"/>
      <c r="E59" s="20"/>
      <c r="F59" s="32"/>
      <c r="G59" s="21"/>
    </row>
    <row r="60" ht="15.75" customHeight="1">
      <c r="C60" s="22" t="s">
        <v>44</v>
      </c>
      <c r="D60" s="33"/>
      <c r="E60" s="34"/>
      <c r="F60" s="32"/>
      <c r="G60" s="21"/>
    </row>
    <row r="61" ht="15.75" customHeight="1">
      <c r="C61" s="22" t="s">
        <v>45</v>
      </c>
      <c r="D61" s="33"/>
      <c r="E61" s="11">
        <f>+E62+E63+E64+E65+E66+E67+E69</f>
        <v>0</v>
      </c>
      <c r="F61" s="12"/>
      <c r="G61" s="21"/>
    </row>
    <row r="62" ht="15.75" customHeight="1">
      <c r="C62" s="22" t="s">
        <v>46</v>
      </c>
      <c r="D62" s="33"/>
      <c r="E62" s="16"/>
      <c r="F62" s="17"/>
      <c r="G62" s="21"/>
    </row>
    <row r="63" ht="15.75" customHeight="1">
      <c r="C63" s="18" t="s">
        <v>47</v>
      </c>
      <c r="D63" s="19">
        <f>+D64+D65+D66+D67+D68+D69+D71</f>
        <v>64079917</v>
      </c>
      <c r="E63" s="20"/>
      <c r="F63" s="17"/>
      <c r="G63" s="21"/>
    </row>
    <row r="64" ht="15.75" customHeight="1">
      <c r="C64" s="22" t="s">
        <v>48</v>
      </c>
      <c r="D64" s="23">
        <v>4000000.0</v>
      </c>
      <c r="E64" s="20"/>
      <c r="F64" s="17"/>
      <c r="G64" s="21"/>
    </row>
    <row r="65" ht="15.75" customHeight="1">
      <c r="C65" s="22" t="s">
        <v>49</v>
      </c>
      <c r="D65" s="23">
        <v>0.0</v>
      </c>
      <c r="E65" s="20"/>
      <c r="F65" s="17"/>
      <c r="G65" s="21"/>
    </row>
    <row r="66" ht="15.75" customHeight="1">
      <c r="C66" s="22" t="s">
        <v>50</v>
      </c>
      <c r="D66" s="23">
        <v>1000000.0</v>
      </c>
      <c r="E66" s="20"/>
      <c r="F66" s="17"/>
      <c r="G66" s="21"/>
    </row>
    <row r="67" ht="15.75" customHeight="1">
      <c r="C67" s="22" t="s">
        <v>51</v>
      </c>
      <c r="D67" s="23">
        <v>5.7829917E7</v>
      </c>
      <c r="E67" s="20"/>
      <c r="F67" s="17"/>
      <c r="G67" s="21"/>
    </row>
    <row r="68" ht="15.75" customHeight="1">
      <c r="C68" s="22" t="s">
        <v>52</v>
      </c>
      <c r="D68" s="23">
        <v>1050000.0</v>
      </c>
      <c r="E68" s="20"/>
      <c r="F68" s="17"/>
      <c r="G68" s="21"/>
    </row>
    <row r="69" ht="15.75" customHeight="1">
      <c r="C69" s="22" t="s">
        <v>53</v>
      </c>
      <c r="D69" s="23">
        <v>100000.0</v>
      </c>
      <c r="E69" s="20"/>
      <c r="F69" s="17"/>
      <c r="G69" s="21"/>
    </row>
    <row r="70" ht="15.75" customHeight="1">
      <c r="C70" s="30" t="s">
        <v>54</v>
      </c>
      <c r="D70" s="23">
        <v>0.0</v>
      </c>
      <c r="E70" s="34"/>
      <c r="F70" s="12"/>
      <c r="G70" s="21"/>
    </row>
    <row r="71" ht="15.75" customHeight="1">
      <c r="C71" s="22" t="s">
        <v>55</v>
      </c>
      <c r="D71" s="23">
        <v>100000.0</v>
      </c>
      <c r="E71" s="11"/>
      <c r="F71" s="12"/>
      <c r="G71" s="21"/>
    </row>
    <row r="72" ht="15.75" customHeight="1">
      <c r="C72" s="22" t="s">
        <v>56</v>
      </c>
      <c r="D72" s="35"/>
      <c r="E72" s="16">
        <v>0.0</v>
      </c>
      <c r="F72" s="17"/>
      <c r="G72" s="21"/>
    </row>
    <row r="73" ht="15.75" customHeight="1">
      <c r="C73" s="18" t="s">
        <v>57</v>
      </c>
      <c r="D73" s="19">
        <f>+D74</f>
        <v>600000</v>
      </c>
      <c r="E73" s="20"/>
      <c r="F73" s="17"/>
      <c r="G73" s="21"/>
    </row>
    <row r="74" ht="15.75" customHeight="1">
      <c r="C74" s="22" t="s">
        <v>58</v>
      </c>
      <c r="D74" s="23">
        <v>600000.0</v>
      </c>
      <c r="E74" s="20"/>
      <c r="F74" s="17"/>
      <c r="G74" s="21"/>
    </row>
    <row r="75" ht="15.75" customHeight="1">
      <c r="C75" s="22" t="s">
        <v>59</v>
      </c>
      <c r="D75" s="23">
        <v>0.0</v>
      </c>
      <c r="E75" s="20"/>
      <c r="F75" s="17"/>
      <c r="G75" s="21"/>
    </row>
    <row r="76" ht="15.75" customHeight="1">
      <c r="C76" s="22" t="s">
        <v>60</v>
      </c>
      <c r="D76" s="23">
        <v>0.0</v>
      </c>
      <c r="E76" s="31"/>
      <c r="F76" s="17"/>
      <c r="G76" s="21"/>
    </row>
    <row r="77" ht="15.75" customHeight="1">
      <c r="C77" s="30" t="s">
        <v>61</v>
      </c>
      <c r="D77" s="23">
        <v>0.0</v>
      </c>
      <c r="E77" s="20"/>
      <c r="F77" s="17"/>
      <c r="G77" s="21"/>
    </row>
    <row r="78" ht="15.75" customHeight="1">
      <c r="C78" s="36" t="s">
        <v>62</v>
      </c>
      <c r="D78" s="23">
        <v>0.0</v>
      </c>
      <c r="E78" s="20"/>
      <c r="F78" s="17"/>
      <c r="G78" s="21"/>
    </row>
    <row r="79" ht="27.75" customHeight="1">
      <c r="C79" s="30" t="s">
        <v>63</v>
      </c>
      <c r="D79" s="23">
        <v>0.0</v>
      </c>
      <c r="E79" s="20"/>
      <c r="F79" s="17"/>
      <c r="G79" s="21"/>
    </row>
    <row r="80" ht="15.75" customHeight="1">
      <c r="C80" s="22" t="s">
        <v>64</v>
      </c>
      <c r="D80" s="23">
        <v>0.0</v>
      </c>
      <c r="E80" s="20"/>
      <c r="F80" s="17"/>
      <c r="G80" s="21"/>
    </row>
    <row r="81" ht="15.75" customHeight="1">
      <c r="C81" s="14" t="s">
        <v>65</v>
      </c>
      <c r="D81" s="23">
        <v>0.0</v>
      </c>
      <c r="E81" s="20"/>
      <c r="F81" s="17"/>
      <c r="G81" s="21"/>
    </row>
    <row r="82" ht="15.75" customHeight="1">
      <c r="C82" s="22" t="s">
        <v>66</v>
      </c>
      <c r="D82" s="23">
        <v>0.0</v>
      </c>
      <c r="E82" s="20"/>
      <c r="F82" s="17"/>
      <c r="G82" s="21"/>
    </row>
    <row r="83" ht="15.75" customHeight="1">
      <c r="C83" s="30" t="s">
        <v>67</v>
      </c>
      <c r="D83" s="23">
        <v>0.0</v>
      </c>
      <c r="E83" s="37"/>
      <c r="F83" s="38"/>
      <c r="G83" s="21"/>
    </row>
    <row r="84" ht="15.75" customHeight="1">
      <c r="C84" s="22" t="s">
        <v>68</v>
      </c>
      <c r="D84" s="23">
        <v>0.0</v>
      </c>
      <c r="E84" s="39"/>
      <c r="F84" s="17"/>
      <c r="G84" s="21"/>
    </row>
    <row r="85" ht="15.75" customHeight="1">
      <c r="C85" s="40" t="s">
        <v>69</v>
      </c>
      <c r="D85" s="41"/>
      <c r="E85" s="31"/>
      <c r="F85" s="17"/>
      <c r="G85" s="21"/>
    </row>
    <row r="86" ht="15.75" customHeight="1">
      <c r="C86" s="22"/>
      <c r="D86" s="23">
        <v>0.0</v>
      </c>
      <c r="E86" s="31"/>
      <c r="F86" s="17"/>
      <c r="G86" s="21"/>
    </row>
    <row r="87" ht="15.75" customHeight="1">
      <c r="C87" s="14" t="s">
        <v>70</v>
      </c>
      <c r="D87" s="23">
        <v>0.0</v>
      </c>
      <c r="E87" s="20"/>
      <c r="F87" s="17"/>
      <c r="G87" s="21"/>
    </row>
    <row r="88" ht="15.75" customHeight="1">
      <c r="C88" s="14" t="s">
        <v>71</v>
      </c>
      <c r="D88" s="23">
        <v>0.0</v>
      </c>
      <c r="E88" s="20"/>
      <c r="F88" s="17"/>
      <c r="G88" s="21"/>
    </row>
    <row r="89" ht="15.75" customHeight="1">
      <c r="C89" s="22" t="s">
        <v>72</v>
      </c>
      <c r="D89" s="23">
        <v>0.0</v>
      </c>
      <c r="E89" s="31"/>
      <c r="F89" s="17"/>
      <c r="G89" s="21"/>
    </row>
    <row r="90" ht="15.75" customHeight="1">
      <c r="C90" s="22" t="s">
        <v>73</v>
      </c>
      <c r="D90" s="23">
        <v>0.0</v>
      </c>
      <c r="E90" s="20"/>
      <c r="F90" s="17"/>
      <c r="G90" s="21"/>
    </row>
    <row r="91" ht="15.75" customHeight="1">
      <c r="C91" s="14" t="s">
        <v>74</v>
      </c>
      <c r="D91" s="23">
        <v>0.0</v>
      </c>
      <c r="E91" s="20"/>
      <c r="F91" s="17"/>
      <c r="G91" s="21"/>
    </row>
    <row r="92" ht="15.75" customHeight="1">
      <c r="C92" s="22" t="s">
        <v>75</v>
      </c>
      <c r="D92" s="23">
        <v>0.0</v>
      </c>
      <c r="E92" s="31"/>
      <c r="F92" s="17"/>
      <c r="G92" s="21"/>
    </row>
    <row r="93" ht="15.75" customHeight="1">
      <c r="C93" s="22" t="s">
        <v>76</v>
      </c>
      <c r="D93" s="23">
        <v>0.0</v>
      </c>
      <c r="E93" s="20"/>
      <c r="F93" s="17"/>
      <c r="G93" s="21"/>
    </row>
    <row r="94" ht="15.75" customHeight="1">
      <c r="C94" s="14" t="s">
        <v>77</v>
      </c>
      <c r="D94" s="23">
        <v>0.0</v>
      </c>
      <c r="E94" s="37"/>
      <c r="F94" s="38"/>
      <c r="G94" s="21"/>
    </row>
    <row r="95" ht="15.75" customHeight="1">
      <c r="C95" s="22" t="s">
        <v>78</v>
      </c>
      <c r="D95" s="23">
        <v>0.0</v>
      </c>
      <c r="E95" s="42"/>
      <c r="F95" s="43"/>
      <c r="G95" s="21"/>
    </row>
    <row r="96" ht="15.75" customHeight="1">
      <c r="C96" s="40" t="s">
        <v>79</v>
      </c>
      <c r="D96" s="41"/>
      <c r="E96" s="44">
        <f>+E19+E25+E35+E45+E61+E71</f>
        <v>0</v>
      </c>
      <c r="F96" s="45"/>
      <c r="G96" s="21"/>
    </row>
    <row r="97" ht="15.75" customHeight="1">
      <c r="C97" s="46"/>
      <c r="D97" s="23">
        <v>0.0</v>
      </c>
      <c r="E97" s="47"/>
    </row>
    <row r="98" ht="15.75" customHeight="1">
      <c r="C98" s="18" t="s">
        <v>80</v>
      </c>
      <c r="D98" s="48">
        <f>+D21+D27+D37+D47+D63+D73</f>
        <v>1487749090</v>
      </c>
      <c r="E98" s="47"/>
    </row>
    <row r="99" ht="15.75" customHeight="1">
      <c r="C99" s="49"/>
      <c r="D99" s="49"/>
      <c r="E99" s="47"/>
    </row>
    <row r="100" ht="15.75" customHeight="1">
      <c r="C100" s="50" t="s">
        <v>81</v>
      </c>
      <c r="D100" s="49"/>
      <c r="E100" s="49"/>
    </row>
    <row r="101" ht="15.75" customHeight="1">
      <c r="C101" s="51" t="s">
        <v>82</v>
      </c>
      <c r="D101" s="49"/>
      <c r="E101" s="49"/>
    </row>
    <row r="102" ht="15.75" customHeight="1">
      <c r="C102" s="51" t="s">
        <v>83</v>
      </c>
      <c r="D102" s="49"/>
      <c r="E102" s="49"/>
    </row>
    <row r="103" ht="15.75" customHeight="1">
      <c r="C103" s="51" t="s">
        <v>84</v>
      </c>
      <c r="D103" s="49"/>
      <c r="E103" s="49"/>
    </row>
    <row r="104" ht="15.75" customHeight="1">
      <c r="C104" s="51" t="s">
        <v>85</v>
      </c>
      <c r="D104" s="49"/>
      <c r="E104" s="49"/>
    </row>
    <row r="105" ht="15.75" customHeight="1">
      <c r="C105" s="51" t="s">
        <v>86</v>
      </c>
      <c r="D105" s="49"/>
      <c r="E105" s="49"/>
    </row>
    <row r="106" ht="15.75" customHeight="1">
      <c r="C106" s="51"/>
      <c r="D106" s="49"/>
      <c r="E106" s="49"/>
    </row>
    <row r="107" ht="15.75" customHeight="1">
      <c r="C107" s="52"/>
      <c r="D107" s="49"/>
      <c r="E107" s="49"/>
    </row>
    <row r="108" ht="15.75" customHeight="1">
      <c r="C108" s="52"/>
      <c r="D108" s="49"/>
      <c r="E108" s="49"/>
    </row>
    <row r="109" ht="15.75" customHeight="1">
      <c r="C109" s="49"/>
      <c r="D109" s="49"/>
      <c r="E109" s="49"/>
    </row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5">
    <mergeCell ref="C16:E16"/>
    <mergeCell ref="C17:E17"/>
    <mergeCell ref="C13:D13"/>
    <mergeCell ref="C14:E14"/>
    <mergeCell ref="C15:E15"/>
  </mergeCells>
  <printOptions/>
  <pageMargins bottom="0.75" footer="0.0" header="0.0" left="2.2009190166636152" right="0.7" top="0.75"/>
  <pageSetup paperSize="8" scale="7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