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827"/>
  <workbookPr/>
  <mc:AlternateContent xmlns:mc="http://schemas.openxmlformats.org/markup-compatibility/2006">
    <mc:Choice Requires="x15">
      <x15ac:absPath xmlns:x15ac="http://schemas.microsoft.com/office/spreadsheetml/2010/11/ac" url="\\WIN-OOEKBC5GBOF\Sync.1\lmmontero\Desktop\Estadisticas 2023\"/>
    </mc:Choice>
  </mc:AlternateContent>
  <xr:revisionPtr revIDLastSave="0" documentId="13_ncr:1_{A9EE8411-12F5-4133-A721-A114BA534540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Resumen General" sheetId="1" r:id="rId1"/>
    <sheet name="Gestión de Acogida" sheetId="3" r:id="rId2"/>
    <sheet name="Gestión de Salud" sheetId="2" r:id="rId3"/>
    <sheet name="Gestión Legal" sheetId="4" r:id="rId4"/>
    <sheet name="Gestión Económica " sheetId="5" r:id="rId5"/>
    <sheet name="Gestión Educación, Cultura y Re" sheetId="6" r:id="rId6"/>
    <sheet name="Gestión Social" sheetId="7" r:id="rId7"/>
  </sheets>
  <externalReferences>
    <externalReference r:id="rId8"/>
    <externalReference r:id="rId9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2" roundtripDataChecksum="ZKKRPA8Zl7AQ0liu54ltpwMwmURb3n5L6ekXaDTnQ+4="/>
    </ext>
  </extLst>
</workbook>
</file>

<file path=xl/calcChain.xml><?xml version="1.0" encoding="utf-8"?>
<calcChain xmlns="http://schemas.openxmlformats.org/spreadsheetml/2006/main">
  <c r="H15" i="5" l="1"/>
  <c r="I15" i="5"/>
  <c r="I13" i="7"/>
  <c r="H13" i="7"/>
  <c r="C13" i="7"/>
  <c r="D13" i="7"/>
  <c r="E13" i="7"/>
  <c r="F13" i="7"/>
  <c r="G13" i="7"/>
  <c r="B13" i="7"/>
  <c r="I9" i="7"/>
  <c r="I10" i="7"/>
  <c r="I11" i="7"/>
  <c r="I12" i="7"/>
  <c r="I8" i="7"/>
  <c r="H9" i="7"/>
  <c r="H10" i="7"/>
  <c r="H11" i="7"/>
  <c r="H12" i="7"/>
  <c r="H8" i="7"/>
  <c r="I17" i="6"/>
  <c r="H17" i="6"/>
  <c r="C17" i="6"/>
  <c r="D17" i="6"/>
  <c r="E17" i="6"/>
  <c r="F17" i="6"/>
  <c r="G17" i="6"/>
  <c r="B17" i="6"/>
  <c r="I14" i="6"/>
  <c r="I15" i="6"/>
  <c r="I16" i="6"/>
  <c r="I13" i="6"/>
  <c r="H14" i="6"/>
  <c r="H15" i="6"/>
  <c r="H16" i="6"/>
  <c r="H13" i="6"/>
  <c r="C15" i="5"/>
  <c r="D15" i="5"/>
  <c r="E15" i="5"/>
  <c r="F15" i="5"/>
  <c r="G15" i="5"/>
  <c r="B15" i="5"/>
  <c r="I14" i="5"/>
  <c r="H14" i="5"/>
  <c r="I13" i="5"/>
  <c r="I12" i="5"/>
  <c r="H13" i="5"/>
  <c r="D16" i="4"/>
  <c r="E16" i="4"/>
  <c r="F16" i="4"/>
  <c r="G16" i="4"/>
  <c r="H16" i="4"/>
  <c r="C16" i="4"/>
  <c r="J16" i="4"/>
  <c r="I16" i="4"/>
  <c r="J11" i="4"/>
  <c r="J12" i="4"/>
  <c r="J13" i="4"/>
  <c r="J14" i="4"/>
  <c r="J15" i="4"/>
  <c r="J10" i="4"/>
  <c r="I11" i="4"/>
  <c r="I12" i="4"/>
  <c r="I13" i="4"/>
  <c r="I14" i="4"/>
  <c r="I15" i="4"/>
  <c r="I10" i="4"/>
  <c r="C30" i="2"/>
  <c r="D30" i="2"/>
  <c r="E30" i="2"/>
  <c r="F30" i="2"/>
  <c r="G30" i="2"/>
  <c r="H30" i="2"/>
  <c r="I30" i="2"/>
  <c r="B30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11" i="2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5" i="2"/>
  <c r="H26" i="2"/>
  <c r="H27" i="2"/>
  <c r="H28" i="2"/>
  <c r="H29" i="2"/>
  <c r="H11" i="2"/>
  <c r="C17" i="3"/>
  <c r="D17" i="3"/>
  <c r="E17" i="3"/>
  <c r="F17" i="3"/>
  <c r="G17" i="3"/>
  <c r="H17" i="3"/>
  <c r="B17" i="3"/>
  <c r="I13" i="3"/>
  <c r="I14" i="3"/>
  <c r="I15" i="3"/>
  <c r="I16" i="3"/>
  <c r="I12" i="3"/>
  <c r="I17" i="3" s="1"/>
  <c r="H14" i="3"/>
  <c r="H15" i="3"/>
  <c r="H16" i="3"/>
  <c r="H13" i="3"/>
  <c r="E14" i="1"/>
  <c r="D14" i="1"/>
</calcChain>
</file>

<file path=xl/sharedStrings.xml><?xml version="1.0" encoding="utf-8"?>
<sst xmlns="http://schemas.openxmlformats.org/spreadsheetml/2006/main" count="180" uniqueCount="71">
  <si>
    <t>Resumen General</t>
  </si>
  <si>
    <t>Gestiones</t>
  </si>
  <si>
    <t>Cantidad</t>
  </si>
  <si>
    <t>Cantidad de Servicios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</si>
  <si>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</si>
  <si>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</si>
  <si>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</si>
  <si>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</si>
  <si>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</si>
  <si>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</si>
  <si>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</si>
  <si>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</si>
  <si>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</si>
  <si>
    <t xml:space="preserve">Cantidad de Adultos Mayores </t>
  </si>
  <si>
    <t>Asistencia Psicológica</t>
  </si>
  <si>
    <t>Atención Cardiológica</t>
  </si>
  <si>
    <t>Atención Dermatológica</t>
  </si>
  <si>
    <t>Atención Geriátrica</t>
  </si>
  <si>
    <t>Atención Médica General</t>
  </si>
  <si>
    <t>Atención Odontológica</t>
  </si>
  <si>
    <t>Atención Ortopedia</t>
  </si>
  <si>
    <t>Atención Psiquiátrica</t>
  </si>
  <si>
    <t>Donaciones de dispositivos de apoyo</t>
  </si>
  <si>
    <t>Donaciones de Medicamentos</t>
  </si>
  <si>
    <t>Entrega de Kit Covid</t>
  </si>
  <si>
    <t>Entrega de pañales desechables</t>
  </si>
  <si>
    <t>Gestión de Seguro Médico (SENASA)</t>
  </si>
  <si>
    <t>Otras Consultas</t>
  </si>
  <si>
    <t>Otras Donaciones</t>
  </si>
  <si>
    <t>Vacunación / Pruebas COVID de Adultos Mayores</t>
  </si>
  <si>
    <t>Visitas Domiciliarias</t>
  </si>
  <si>
    <t>"AMA” Acogida del Adulto Mayor en Situaciones de Emergencia</t>
  </si>
  <si>
    <t>Familias de Cariño</t>
  </si>
  <si>
    <t>Higiene y cuidado personal</t>
  </si>
  <si>
    <t>Imagen Positiva</t>
  </si>
  <si>
    <t>Acompañamiento a Fiscalía</t>
  </si>
  <si>
    <t>Asesoría Legal</t>
  </si>
  <si>
    <t>Asistencia a Tribunales</t>
  </si>
  <si>
    <t>Audiencias Virtuales</t>
  </si>
  <si>
    <t>Denuncia y Seguimiento de Casos</t>
  </si>
  <si>
    <t xml:space="preserve">Empoderamiento del Adulto Mayor sobre la ley 352-98 </t>
  </si>
  <si>
    <t xml:space="preserve">Gestión Económica </t>
  </si>
  <si>
    <t>“PROVEE” Protección a la Vejez en Pobreza Extrema (Transferencia condicionada exclusivamente para compra de alimentos)</t>
  </si>
  <si>
    <t>“TE-AMA” Transferencia Económica al Adulto Mayor (Transferencia no condicionada)</t>
  </si>
  <si>
    <t>Gestión de Pensiones</t>
  </si>
  <si>
    <t>Gestión Educación, Cultura y Recreación</t>
  </si>
  <si>
    <t>Actividades Culturales y Recreativas (Juegos de mesa, Ejercicios físicos, Paseos, etc.)</t>
  </si>
  <si>
    <t>Alfabetización (Quisqueya Aprende Contigo)</t>
  </si>
  <si>
    <t>Capacitación Técnica como terapia ocupacional (Inglés, pintura, manualidades, etc.)</t>
  </si>
  <si>
    <t>Infoalfabetización</t>
  </si>
  <si>
    <t>Asistencia directa al usuario</t>
  </si>
  <si>
    <t>Diagnostico de inclusión</t>
  </si>
  <si>
    <t>Gestión de Viviendas (reparación o construcción)</t>
  </si>
  <si>
    <t>Pasante con Sabiduría (Adultos Mayores Insertados en el sector laboral)</t>
  </si>
  <si>
    <t>Cantidad de Nuevos Adultos Mayores</t>
  </si>
  <si>
    <t xml:space="preserve">Adultos Mayores beneficiados en jornadas de inclusión social </t>
  </si>
  <si>
    <t>Raciones Cocidas</t>
  </si>
  <si>
    <t>Raciones Crudas</t>
  </si>
  <si>
    <t xml:space="preserve">Hospedaje </t>
  </si>
  <si>
    <t>Cantidad de Servicios Ofrecidos</t>
  </si>
  <si>
    <t>Julio-Septiembre 2023</t>
  </si>
  <si>
    <t>Total general</t>
  </si>
  <si>
    <t xml:space="preserve">Julio </t>
  </si>
  <si>
    <t xml:space="preserve">Agosto </t>
  </si>
  <si>
    <t>Septiembre</t>
  </si>
  <si>
    <t xml:space="preserve">agosto </t>
  </si>
  <si>
    <t xml:space="preserve">septiembre </t>
  </si>
  <si>
    <t>Julio</t>
  </si>
  <si>
    <t>agosto</t>
  </si>
  <si>
    <t xml:space="preserve">Septiembre </t>
  </si>
  <si>
    <t>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</si>
</sst>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3" formatCode="_(* #,##0.00_);_(* \(#,##0.00\);_(* &quot;-&quot;??_);_(@_)"/>
    <numFmt numFmtId="164" formatCode="_(* #,##0_);_(* \(#,##0\);_(* &quot;-&quot;??_);_(@_)"/>
  </numFmts>
  <fonts count="18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0"/>
      <name val="Libre Franklin"/>
    </font>
    <font>
      <sz val="11"/>
      <name val="Calibri"/>
      <family val="2"/>
    </font>
    <font>
      <sz val="11"/>
      <color theme="1"/>
      <name val="Libre Franklin"/>
    </font>
    <font>
      <sz val="12"/>
      <color theme="1"/>
      <name val="Libre Franklin"/>
    </font>
    <font>
      <sz val="18"/>
      <color theme="0"/>
      <name val="Libre Franklin"/>
    </font>
    <font>
      <sz val="14"/>
      <color theme="1"/>
      <name val="Libre Franklin"/>
    </font>
    <font>
      <b/>
      <sz val="11"/>
      <color theme="1"/>
      <name val="Libre Franklin"/>
    </font>
    <font>
      <b/>
      <sz val="11"/>
      <name val="Libre Franklin"/>
    </font>
    <font>
      <b/>
      <sz val="12"/>
      <color theme="1"/>
      <name val="Libre Franklin"/>
    </font>
    <font>
      <b/>
      <sz val="11"/>
      <name val="Calibri"/>
      <family val="2"/>
    </font>
    <font>
      <sz val="10"/>
      <color theme="1"/>
      <name val="Libre Franklin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Libre Franklin"/>
    </font>
    <font>
      <sz val="11"/>
      <color theme="0"/>
      <name val="Libre Franklin"/>
    </font>
  </fonts>
  <fills count="8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8EAADB"/>
        <bgColor rgb="FF8EAADB"/>
      </patternFill>
    </fill>
    <fill>
      <patternFill patternType="solid">
        <fgColor rgb="FFBFBFBF"/>
        <bgColor rgb="FFBFBFBF"/>
      </patternFill>
    </fill>
    <fill>
      <patternFill patternType="solid">
        <fgColor rgb="FFD6DCE4"/>
        <bgColor rgb="FFD6DCE4"/>
      </patternFill>
    </fill>
    <fill>
      <patternFill patternType="solid">
        <fgColor rgb="FFB4C6E7"/>
        <bgColor rgb="FFB4C6E7"/>
      </patternFill>
    </fill>
    <fill>
      <patternFill patternType="solid">
        <fgColor theme="0"/>
        <bgColor rgb="FFD6DCE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4" fillId="0" borderId="0" applyFont="0" applyFill="0" applyBorder="0" applyAlignment="0" applyProtection="0"/>
  </cellStyleXfs>
  <cellXfs count="77">
    <xf numFmtId="0" fontId="0" fillId="0" borderId="0" xfId="0"/>
    <xf numFmtId="164" fontId="5" fillId="0" borderId="5" xfId="0" applyNumberFormat="1" applyFont="1" applyBorder="1" applyAlignment="1">
      <alignment vertical="center"/>
    </xf>
    <xf numFmtId="0" fontId="5" fillId="3" borderId="5" xfId="0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164" fontId="9" fillId="0" borderId="5" xfId="0" applyNumberFormat="1" applyFont="1" applyBorder="1" applyAlignment="1">
      <alignment horizontal="center" vertical="center"/>
    </xf>
    <xf numFmtId="164" fontId="9" fillId="5" borderId="5" xfId="0" applyNumberFormat="1" applyFont="1" applyFill="1" applyBorder="1" applyAlignment="1">
      <alignment horizontal="center" vertical="center"/>
    </xf>
    <xf numFmtId="164" fontId="5" fillId="4" borderId="5" xfId="0" applyNumberFormat="1" applyFont="1" applyFill="1" applyBorder="1" applyAlignment="1">
      <alignment vertical="center"/>
    </xf>
    <xf numFmtId="164" fontId="9" fillId="4" borderId="5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 wrapText="1"/>
    </xf>
    <xf numFmtId="164" fontId="5" fillId="5" borderId="5" xfId="0" applyNumberFormat="1" applyFont="1" applyFill="1" applyBorder="1" applyAlignment="1">
      <alignment vertical="center"/>
    </xf>
    <xf numFmtId="0" fontId="5" fillId="6" borderId="13" xfId="0" applyFont="1" applyFill="1" applyBorder="1" applyAlignment="1">
      <alignment horizontal="center" vertical="center" wrapText="1"/>
    </xf>
    <xf numFmtId="164" fontId="5" fillId="0" borderId="13" xfId="0" applyNumberFormat="1" applyFont="1" applyBorder="1" applyAlignment="1">
      <alignment vertical="center"/>
    </xf>
    <xf numFmtId="164" fontId="5" fillId="5" borderId="13" xfId="0" applyNumberFormat="1" applyFont="1" applyFill="1" applyBorder="1" applyAlignment="1">
      <alignment vertical="center"/>
    </xf>
    <xf numFmtId="164" fontId="9" fillId="0" borderId="13" xfId="0" applyNumberFormat="1" applyFont="1" applyBorder="1" applyAlignment="1">
      <alignment horizontal="center" vertical="center"/>
    </xf>
    <xf numFmtId="164" fontId="9" fillId="5" borderId="13" xfId="0" applyNumberFormat="1" applyFont="1" applyFill="1" applyBorder="1" applyAlignment="1">
      <alignment horizontal="center" vertical="center"/>
    </xf>
    <xf numFmtId="164" fontId="5" fillId="4" borderId="13" xfId="0" applyNumberFormat="1" applyFont="1" applyFill="1" applyBorder="1" applyAlignment="1">
      <alignment vertical="center"/>
    </xf>
    <xf numFmtId="164" fontId="9" fillId="4" borderId="13" xfId="0" applyNumberFormat="1" applyFont="1" applyFill="1" applyBorder="1" applyAlignment="1">
      <alignment horizontal="center" vertical="center"/>
    </xf>
    <xf numFmtId="0" fontId="2" fillId="0" borderId="0" xfId="0" applyFont="1"/>
    <xf numFmtId="0" fontId="5" fillId="0" borderId="13" xfId="0" applyFont="1" applyBorder="1" applyAlignment="1">
      <alignment horizontal="center" vertical="center"/>
    </xf>
    <xf numFmtId="0" fontId="5" fillId="0" borderId="13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 wrapText="1"/>
    </xf>
    <xf numFmtId="0" fontId="10" fillId="4" borderId="13" xfId="0" applyFont="1" applyFill="1" applyBorder="1"/>
    <xf numFmtId="0" fontId="10" fillId="4" borderId="5" xfId="0" applyFont="1" applyFill="1" applyBorder="1"/>
    <xf numFmtId="1" fontId="6" fillId="4" borderId="13" xfId="0" applyNumberFormat="1" applyFont="1" applyFill="1" applyBorder="1" applyAlignment="1">
      <alignment horizontal="center" vertical="center" wrapText="1"/>
    </xf>
    <xf numFmtId="0" fontId="11" fillId="4" borderId="13" xfId="0" applyFont="1" applyFill="1" applyBorder="1" applyAlignment="1">
      <alignment vertical="center" wrapText="1"/>
    </xf>
    <xf numFmtId="0" fontId="9" fillId="4" borderId="5" xfId="0" applyFont="1" applyFill="1" applyBorder="1"/>
    <xf numFmtId="0" fontId="5" fillId="0" borderId="5" xfId="0" applyFont="1" applyBorder="1" applyAlignment="1">
      <alignment horizontal="left" vertical="center"/>
    </xf>
    <xf numFmtId="164" fontId="5" fillId="0" borderId="13" xfId="0" applyNumberFormat="1" applyFont="1" applyBorder="1" applyAlignment="1">
      <alignment horizontal="center" vertical="center"/>
    </xf>
    <xf numFmtId="164" fontId="5" fillId="0" borderId="13" xfId="0" applyNumberFormat="1" applyFont="1" applyBorder="1" applyAlignment="1">
      <alignment horizontal="right" vertical="center"/>
    </xf>
    <xf numFmtId="164" fontId="11" fillId="4" borderId="13" xfId="0" applyNumberFormat="1" applyFont="1" applyFill="1" applyBorder="1" applyAlignment="1">
      <alignment horizontal="right" vertical="center" wrapText="1"/>
    </xf>
    <xf numFmtId="164" fontId="5" fillId="0" borderId="5" xfId="0" applyNumberFormat="1" applyFont="1" applyBorder="1" applyAlignment="1">
      <alignment horizontal="right" vertical="center"/>
    </xf>
    <xf numFmtId="164" fontId="5" fillId="5" borderId="5" xfId="0" applyNumberFormat="1" applyFont="1" applyFill="1" applyBorder="1" applyAlignment="1">
      <alignment horizontal="right" vertical="center"/>
    </xf>
    <xf numFmtId="164" fontId="9" fillId="0" borderId="5" xfId="0" applyNumberFormat="1" applyFont="1" applyBorder="1" applyAlignment="1">
      <alignment horizontal="right" vertical="center"/>
    </xf>
    <xf numFmtId="164" fontId="9" fillId="5" borderId="5" xfId="0" applyNumberFormat="1" applyFont="1" applyFill="1" applyBorder="1" applyAlignment="1">
      <alignment horizontal="right" vertical="center"/>
    </xf>
    <xf numFmtId="164" fontId="5" fillId="4" borderId="5" xfId="0" applyNumberFormat="1" applyFont="1" applyFill="1" applyBorder="1" applyAlignment="1">
      <alignment horizontal="right" vertical="center"/>
    </xf>
    <xf numFmtId="0" fontId="13" fillId="0" borderId="5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/>
    </xf>
    <xf numFmtId="0" fontId="9" fillId="4" borderId="13" xfId="0" applyFont="1" applyFill="1" applyBorder="1" applyAlignment="1">
      <alignment vertical="center"/>
    </xf>
    <xf numFmtId="0" fontId="9" fillId="4" borderId="13" xfId="0" applyFont="1" applyFill="1" applyBorder="1"/>
    <xf numFmtId="0" fontId="3" fillId="2" borderId="13" xfId="0" applyFont="1" applyFill="1" applyBorder="1" applyAlignment="1">
      <alignment horizontal="center" vertical="center"/>
    </xf>
    <xf numFmtId="0" fontId="4" fillId="0" borderId="13" xfId="0" applyFont="1" applyBorder="1"/>
    <xf numFmtId="0" fontId="7" fillId="2" borderId="6" xfId="0" applyFont="1" applyFill="1" applyBorder="1" applyAlignment="1">
      <alignment horizontal="center" vertical="center"/>
    </xf>
    <xf numFmtId="0" fontId="4" fillId="0" borderId="7" xfId="0" applyFont="1" applyBorder="1"/>
    <xf numFmtId="0" fontId="4" fillId="0" borderId="8" xfId="0" applyFont="1" applyBorder="1"/>
    <xf numFmtId="0" fontId="8" fillId="3" borderId="3" xfId="0" applyFont="1" applyFill="1" applyBorder="1" applyAlignment="1">
      <alignment horizontal="center" vertical="center" wrapText="1"/>
    </xf>
    <xf numFmtId="0" fontId="4" fillId="0" borderId="4" xfId="0" applyFont="1" applyBorder="1"/>
    <xf numFmtId="0" fontId="9" fillId="3" borderId="1" xfId="0" applyFont="1" applyFill="1" applyBorder="1" applyAlignment="1">
      <alignment horizontal="center" vertical="center" wrapText="1"/>
    </xf>
    <xf numFmtId="0" fontId="12" fillId="0" borderId="2" xfId="0" applyFont="1" applyBorder="1"/>
    <xf numFmtId="0" fontId="8" fillId="3" borderId="9" xfId="0" applyFont="1" applyFill="1" applyBorder="1" applyAlignment="1">
      <alignment horizontal="center" vertical="center" wrapText="1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8" fillId="6" borderId="3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0" fontId="8" fillId="6" borderId="9" xfId="0" applyFont="1" applyFill="1" applyBorder="1" applyAlignment="1">
      <alignment horizontal="center" vertical="center" wrapText="1"/>
    </xf>
    <xf numFmtId="0" fontId="7" fillId="2" borderId="13" xfId="0" applyFont="1" applyFill="1" applyBorder="1" applyAlignment="1">
      <alignment horizontal="center" vertical="center"/>
    </xf>
    <xf numFmtId="0" fontId="8" fillId="6" borderId="13" xfId="0" applyFont="1" applyFill="1" applyBorder="1" applyAlignment="1">
      <alignment horizontal="center" vertical="center" wrapText="1"/>
    </xf>
    <xf numFmtId="0" fontId="9" fillId="6" borderId="13" xfId="0" applyFont="1" applyFill="1" applyBorder="1" applyAlignment="1">
      <alignment horizontal="center" vertical="center" wrapText="1"/>
    </xf>
    <xf numFmtId="0" fontId="12" fillId="0" borderId="13" xfId="0" applyFont="1" applyBorder="1"/>
    <xf numFmtId="0" fontId="16" fillId="2" borderId="13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/>
    </xf>
    <xf numFmtId="0" fontId="9" fillId="3" borderId="13" xfId="0" applyFont="1" applyFill="1" applyBorder="1" applyAlignment="1">
      <alignment horizontal="center" vertical="center" wrapText="1"/>
    </xf>
    <xf numFmtId="0" fontId="9" fillId="3" borderId="13" xfId="0" applyFont="1" applyFill="1" applyBorder="1" applyAlignment="1">
      <alignment horizontal="center" vertical="center"/>
    </xf>
    <xf numFmtId="0" fontId="12" fillId="0" borderId="13" xfId="0" applyFont="1" applyBorder="1" applyAlignment="1">
      <alignment vertical="center"/>
    </xf>
    <xf numFmtId="3" fontId="0" fillId="0" borderId="0" xfId="0" applyNumberFormat="1"/>
    <xf numFmtId="0" fontId="0" fillId="0" borderId="0" xfId="0" applyAlignment="1">
      <alignment wrapText="1"/>
    </xf>
    <xf numFmtId="0" fontId="1" fillId="0" borderId="0" xfId="0" applyFont="1"/>
    <xf numFmtId="164" fontId="17" fillId="7" borderId="5" xfId="0" applyNumberFormat="1" applyFont="1" applyFill="1" applyBorder="1" applyAlignment="1">
      <alignment horizontal="right" vertical="center"/>
    </xf>
    <xf numFmtId="164" fontId="0" fillId="0" borderId="0" xfId="1" applyNumberFormat="1" applyFont="1"/>
    <xf numFmtId="164" fontId="5" fillId="4" borderId="5" xfId="1" applyNumberFormat="1" applyFont="1" applyFill="1" applyBorder="1" applyAlignment="1">
      <alignment horizontal="right" vertical="center"/>
    </xf>
    <xf numFmtId="0" fontId="1" fillId="0" borderId="12" xfId="0" applyFont="1" applyFill="1" applyBorder="1"/>
    <xf numFmtId="0" fontId="1" fillId="0" borderId="0" xfId="0" applyFont="1" applyAlignment="1">
      <alignment wrapText="1"/>
    </xf>
    <xf numFmtId="3" fontId="1" fillId="0" borderId="0" xfId="0" applyNumberFormat="1" applyFont="1"/>
    <xf numFmtId="164" fontId="0" fillId="0" borderId="0" xfId="1" applyNumberFormat="1" applyFont="1" applyAlignment="1">
      <alignment wrapText="1"/>
    </xf>
    <xf numFmtId="164" fontId="1" fillId="0" borderId="0" xfId="1" applyNumberFormat="1" applyFont="1"/>
    <xf numFmtId="164" fontId="15" fillId="0" borderId="0" xfId="1" applyNumberFormat="1" applyFont="1"/>
  </cellXfs>
  <cellStyles count="2">
    <cellStyle name="Millares" xfId="1" builtinId="3"/>
    <cellStyle name="Normal" xfId="0" builtinId="0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customschemas.google.com/relationships/workbookmetadata" Target="metadata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>
                <a:solidFill>
                  <a:sysClr val="windowText" lastClr="000000"/>
                </a:solidFill>
              </a:rPr>
              <a:t>Cantidad de nuevos Adultos Mayores y Servicios Ofrecidos </a:t>
            </a:r>
          </a:p>
          <a:p>
            <a:pPr>
              <a:defRPr/>
            </a:pPr>
            <a:r>
              <a:rPr lang="en-US" b="1">
                <a:solidFill>
                  <a:sysClr val="windowText" lastClr="000000"/>
                </a:solidFill>
              </a:rPr>
              <a:t>Julio-Septiembre</a:t>
            </a:r>
            <a:r>
              <a:rPr lang="en-US" b="1" baseline="0">
                <a:solidFill>
                  <a:sysClr val="windowText" lastClr="000000"/>
                </a:solidFill>
              </a:rPr>
              <a:t> 2023 </a:t>
            </a:r>
            <a:r>
              <a:rPr lang="en-US" b="1">
                <a:solidFill>
                  <a:sysClr val="windowText" lastClr="000000"/>
                </a:solidFill>
              </a:rPr>
              <a:t>  </a:t>
            </a:r>
          </a:p>
        </c:rich>
      </c:tx>
      <c:overlay val="0"/>
      <c:spPr>
        <a:solidFill>
          <a:srgbClr val="FFFFFF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2.3501762632197415E-2"/>
          <c:y val="0.16812903225806453"/>
          <c:w val="0.95691343517430472"/>
          <c:h val="0.595060536787740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'Resumen General'!$U$20</c:f>
              <c:strCache>
                <c:ptCount val="1"/>
                <c:pt idx="0">
                  <c:v>Cantidad de Nuevos Adultos Mayores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'Resumen General'!$T$21:$T$26</c:f>
              <c:strCache>
                <c:ptCount val="6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</c:strCache>
            </c:strRef>
          </c:cat>
          <c:val>
            <c:numRef>
              <c:f>'Resumen General'!$U$21:$U$26</c:f>
              <c:numCache>
                <c:formatCode>_(* #,##0_);_(* \(#,##0\);_(* "-"??_);_(@_)</c:formatCode>
                <c:ptCount val="6"/>
                <c:pt idx="0">
                  <c:v>254</c:v>
                </c:pt>
                <c:pt idx="1">
                  <c:v>66</c:v>
                </c:pt>
                <c:pt idx="2">
                  <c:v>4550</c:v>
                </c:pt>
                <c:pt idx="3">
                  <c:v>11818</c:v>
                </c:pt>
                <c:pt idx="4">
                  <c:v>9330</c:v>
                </c:pt>
                <c:pt idx="5">
                  <c:v>22013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1CB-4503-86F9-87C14D3D9A5B}"/>
            </c:ext>
          </c:extLst>
        </c:ser>
        <c:ser>
          <c:idx val="2"/>
          <c:order val="2"/>
          <c:tx>
            <c:strRef>
              <c:f>'Resumen General'!$W$20</c:f>
              <c:strCache>
                <c:ptCount val="1"/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elete val="1"/>
          </c:dLbls>
          <c:cat>
            <c:strRef>
              <c:f>'Resumen General'!$T$21:$T$26</c:f>
              <c:strCache>
                <c:ptCount val="6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</c:strCache>
            </c:strRef>
          </c:cat>
          <c:val>
            <c:numRef>
              <c:f>'Resumen General'!$W$21:$W$26</c:f>
              <c:numCache>
                <c:formatCode>_(* #,##0_);_(* \(#,##0\);_(* "-"??_);_(@_)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CB-4503-86F9-87C14D3D9A5B}"/>
            </c:ext>
          </c:extLst>
        </c:ser>
        <c:ser>
          <c:idx val="3"/>
          <c:order val="3"/>
          <c:tx>
            <c:strRef>
              <c:f>'Resumen General'!$X$20</c:f>
              <c:strCache>
                <c:ptCount val="1"/>
                <c:pt idx="0">
                  <c:v>Cantidad de Servicios Ofrecidos</c:v>
                </c:pt>
              </c:strCache>
            </c:strRef>
          </c:tx>
          <c:spPr>
            <a:solidFill>
              <a:srgbClr val="002060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'Resumen General'!$T$21:$T$26</c:f>
              <c:strCache>
                <c:ptCount val="6"/>
                <c:pt idx="0">
                  <c:v>Gestión de Acogida</c:v>
                </c:pt>
                <c:pt idx="1">
                  <c:v>Gestión de Educación, Cultura y Recreación</c:v>
                </c:pt>
                <c:pt idx="2">
                  <c:v>Gestión de Salud</c:v>
                </c:pt>
                <c:pt idx="3">
                  <c:v>Gestión Económica</c:v>
                </c:pt>
                <c:pt idx="4">
                  <c:v>Gestión Legal</c:v>
                </c:pt>
                <c:pt idx="5">
                  <c:v>Gestión Social</c:v>
                </c:pt>
              </c:strCache>
            </c:strRef>
          </c:cat>
          <c:val>
            <c:numRef>
              <c:f>'Resumen General'!$X$21:$X$26</c:f>
              <c:numCache>
                <c:formatCode>_(* #,##0_);_(* \(#,##0\);_(* "-"??_);_(@_)</c:formatCode>
                <c:ptCount val="6"/>
                <c:pt idx="0">
                  <c:v>272530</c:v>
                </c:pt>
                <c:pt idx="1">
                  <c:v>69213</c:v>
                </c:pt>
                <c:pt idx="2">
                  <c:v>710276</c:v>
                </c:pt>
                <c:pt idx="3">
                  <c:v>287619</c:v>
                </c:pt>
                <c:pt idx="4">
                  <c:v>1083</c:v>
                </c:pt>
                <c:pt idx="5">
                  <c:v>93889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CB-4503-86F9-87C14D3D9A5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26013728"/>
        <c:axId val="944813296"/>
        <c:extLst>
          <c:ext xmlns:c15="http://schemas.microsoft.com/office/drawing/2012/chart" uri="{02D57815-91ED-43cb-92C2-25804820EDAC}">
            <c15:filteredBar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'Resumen General'!$V$20</c15:sqref>
                        </c15:formulaRef>
                      </c:ext>
                    </c:extLst>
                    <c:strCache>
                      <c:ptCount val="1"/>
                    </c:strCache>
                  </c:strRef>
                </c:tx>
                <c:spPr>
                  <a:solidFill>
                    <a:schemeClr val="accent2"/>
                  </a:solidFill>
                  <a:ln>
                    <a:noFill/>
                  </a:ln>
                  <a:effectLst/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tx1">
                              <a:lumMod val="75000"/>
                              <a:lumOff val="2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n-US"/>
                    </a:p>
                  </c:txPr>
                  <c:dLblPos val="out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'Resumen General'!$T$21:$T$26</c15:sqref>
                        </c15:formulaRef>
                      </c:ext>
                    </c:extLst>
                    <c:strCache>
                      <c:ptCount val="6"/>
                      <c:pt idx="0">
                        <c:v>Gestión de Acogida</c:v>
                      </c:pt>
                      <c:pt idx="1">
                        <c:v>Gestión de Educación, Cultura y Recreación</c:v>
                      </c:pt>
                      <c:pt idx="2">
                        <c:v>Gestión de Salud</c:v>
                      </c:pt>
                      <c:pt idx="3">
                        <c:v>Gestión Económica</c:v>
                      </c:pt>
                      <c:pt idx="4">
                        <c:v>Gestión Legal</c:v>
                      </c:pt>
                      <c:pt idx="5">
                        <c:v>Gestión Social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'Resumen General'!$V$21:$V$26</c15:sqref>
                        </c15:formulaRef>
                      </c:ext>
                    </c:extLst>
                    <c:numCache>
                      <c:formatCode>_(* #,##0_);_(* \(#,##0\);_(* "-"??_);_(@_)</c:formatCode>
                      <c:ptCount val="6"/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1-11CB-4503-86F9-87C14D3D9A5B}"/>
                  </c:ext>
                </c:extLst>
              </c15:ser>
            </c15:filteredBarSeries>
          </c:ext>
        </c:extLst>
      </c:barChart>
      <c:catAx>
        <c:axId val="426013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44813296"/>
        <c:crosses val="autoZero"/>
        <c:auto val="1"/>
        <c:lblAlgn val="ctr"/>
        <c:lblOffset val="100"/>
        <c:noMultiLvlLbl val="0"/>
      </c:catAx>
      <c:valAx>
        <c:axId val="944813296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426013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egendEntry>
        <c:idx val="1"/>
        <c:delete val="1"/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</c:legendEntry>
      <c:layout>
        <c:manualLayout>
          <c:xMode val="edge"/>
          <c:yMode val="edge"/>
          <c:x val="0.23426188732222425"/>
          <c:y val="0.90975244048441317"/>
          <c:w val="0.52580985516345335"/>
          <c:h val="6.831773495418336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0">
                <a:solidFill>
                  <a:schemeClr val="bg1"/>
                </a:solidFill>
                <a:latin typeface="Franklin Gothic Demi" panose="020B0703020102020204" pitchFamily="34" charset="0"/>
              </a:rPr>
              <a:t>Gestión de</a:t>
            </a:r>
            <a:r>
              <a:rPr lang="es-DO" b="0" baseline="0">
                <a:solidFill>
                  <a:schemeClr val="bg1"/>
                </a:solidFill>
                <a:latin typeface="Franklin Gothic Demi" panose="020B0703020102020204" pitchFamily="34" charset="0"/>
              </a:rPr>
              <a:t> Acogida </a:t>
            </a:r>
            <a:endParaRPr lang="es-DO" b="0">
              <a:solidFill>
                <a:schemeClr val="bg1"/>
              </a:solidFill>
              <a:latin typeface="Franklin Gothic Demi" panose="020B0703020102020204" pitchFamily="34" charset="0"/>
            </a:endParaRPr>
          </a:p>
        </c:rich>
      </c:tx>
      <c:layout>
        <c:manualLayout>
          <c:xMode val="edge"/>
          <c:yMode val="edge"/>
          <c:x val="0.3599661728427519"/>
          <c:y val="7.8019392653638497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377785023367025E-2"/>
          <c:y val="0.1238836510567758"/>
          <c:w val="0.934332373728743"/>
          <c:h val="0.75525904370649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'Gestión de Acogida'!$B$282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9CF-4503-B810-8B1CCFA0D06A}"/>
                </c:ext>
              </c:extLst>
            </c:dLbl>
            <c:dLbl>
              <c:idx val="1"/>
              <c:layout>
                <c:manualLayout>
                  <c:x val="0"/>
                  <c:y val="-2.76338514680483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9CF-4503-B810-8B1CCFA0D06A}"/>
                </c:ext>
              </c:extLst>
            </c:dLbl>
            <c:dLbl>
              <c:idx val="2"/>
              <c:layout>
                <c:manualLayout>
                  <c:x val="0"/>
                  <c:y val="-3.79965457685664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9CF-4503-B810-8B1CCFA0D06A}"/>
                </c:ext>
              </c:extLst>
            </c:dLbl>
            <c:dLbl>
              <c:idx val="3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9CF-4503-B810-8B1CCFA0D0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de Acogida'!$A$283:$A$286</c:f>
              <c:strCache>
                <c:ptCount val="4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  <c:pt idx="3">
                  <c:v>Total</c:v>
                </c:pt>
              </c:strCache>
            </c:strRef>
          </c:cat>
          <c:val>
            <c:numRef>
              <c:f>'Gestión de Acogida'!$B$283:$B$286</c:f>
              <c:numCache>
                <c:formatCode>#,##0</c:formatCode>
                <c:ptCount val="4"/>
                <c:pt idx="0">
                  <c:v>252</c:v>
                </c:pt>
                <c:pt idx="1">
                  <c:v>25</c:v>
                </c:pt>
                <c:pt idx="2">
                  <c:v>28</c:v>
                </c:pt>
                <c:pt idx="3">
                  <c:v>305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9CF-4503-B810-8B1CCFA0D06A}"/>
            </c:ext>
          </c:extLst>
        </c:ser>
        <c:ser>
          <c:idx val="1"/>
          <c:order val="1"/>
          <c:tx>
            <c:strRef>
              <c:f>'Gestión de Acogida'!$C$282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9CF-4503-B810-8B1CCFA0D06A}"/>
                </c:ext>
              </c:extLst>
            </c:dLbl>
            <c:dLbl>
              <c:idx val="1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9CF-4503-B810-8B1CCFA0D06A}"/>
                </c:ext>
              </c:extLst>
            </c:dLbl>
            <c:dLbl>
              <c:idx val="2"/>
              <c:layout>
                <c:manualLayout>
                  <c:x val="0"/>
                  <c:y val="-2.07253886010363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9CF-4503-B810-8B1CCFA0D06A}"/>
                </c:ext>
              </c:extLst>
            </c:dLbl>
            <c:dLbl>
              <c:idx val="3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9CF-4503-B810-8B1CCFA0D06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de Acogida'!$A$283:$A$286</c:f>
              <c:strCache>
                <c:ptCount val="4"/>
                <c:pt idx="0">
                  <c:v>Julio</c:v>
                </c:pt>
                <c:pt idx="1">
                  <c:v>Agosto</c:v>
                </c:pt>
                <c:pt idx="2">
                  <c:v>Septiembre</c:v>
                </c:pt>
                <c:pt idx="3">
                  <c:v>Total</c:v>
                </c:pt>
              </c:strCache>
            </c:strRef>
          </c:cat>
          <c:val>
            <c:numRef>
              <c:f>'Gestión de Acogida'!$C$283:$C$286</c:f>
              <c:numCache>
                <c:formatCode>#,##0</c:formatCode>
                <c:ptCount val="4"/>
                <c:pt idx="0">
                  <c:v>36021</c:v>
                </c:pt>
                <c:pt idx="1">
                  <c:v>40513</c:v>
                </c:pt>
                <c:pt idx="2">
                  <c:v>41352</c:v>
                </c:pt>
                <c:pt idx="3">
                  <c:v>117886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9CF-4503-B810-8B1CCFA0D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9517280"/>
        <c:axId val="449517824"/>
      </c:barChart>
      <c:catAx>
        <c:axId val="44951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517824"/>
        <c:crosses val="autoZero"/>
        <c:auto val="1"/>
        <c:lblAlgn val="ctr"/>
        <c:lblOffset val="100"/>
        <c:noMultiLvlLbl val="0"/>
      </c:catAx>
      <c:valAx>
        <c:axId val="44951782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951728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7664509825240055"/>
          <c:y val="0.93448219787743925"/>
          <c:w val="0.62941017180865744"/>
          <c:h val="6.2462567826690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0">
                <a:solidFill>
                  <a:schemeClr val="bg1"/>
                </a:solidFill>
                <a:latin typeface="Franklin Gothic Demi" panose="020B0703020102020204" pitchFamily="34" charset="0"/>
              </a:rPr>
              <a:t>Gestión Legal</a:t>
            </a:r>
            <a:r>
              <a:rPr lang="es-DO" b="0" baseline="0">
                <a:solidFill>
                  <a:schemeClr val="bg1"/>
                </a:solidFill>
                <a:latin typeface="Franklin Gothic Demi" panose="020B0703020102020204" pitchFamily="34" charset="0"/>
              </a:rPr>
              <a:t>  </a:t>
            </a:r>
            <a:endParaRPr lang="es-DO" b="0">
              <a:solidFill>
                <a:schemeClr val="bg1"/>
              </a:solidFill>
              <a:latin typeface="Franklin Gothic Demi" panose="020B0703020102020204" pitchFamily="34" charset="0"/>
            </a:endParaRPr>
          </a:p>
        </c:rich>
      </c:tx>
      <c:layout>
        <c:manualLayout>
          <c:xMode val="edge"/>
          <c:yMode val="edge"/>
          <c:x val="0.35779250286899661"/>
          <c:y val="7.801945192706175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9430496685142924E-2"/>
          <c:y val="0.1238836510567758"/>
          <c:w val="0.934332373728743"/>
          <c:h val="0.75525904370649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'Gestión Legal'!$B$123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63F-45E0-BBB6-E6004460A264}"/>
                </c:ext>
              </c:extLst>
            </c:dLbl>
            <c:dLbl>
              <c:idx val="1"/>
              <c:layout>
                <c:manualLayout>
                  <c:x val="0"/>
                  <c:y val="-2.76338514680483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3F-45E0-BBB6-E6004460A264}"/>
                </c:ext>
              </c:extLst>
            </c:dLbl>
            <c:dLbl>
              <c:idx val="2"/>
              <c:layout>
                <c:manualLayout>
                  <c:x val="0"/>
                  <c:y val="-3.79965457685664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63F-45E0-BBB6-E6004460A264}"/>
                </c:ext>
              </c:extLst>
            </c:dLbl>
            <c:dLbl>
              <c:idx val="3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63F-45E0-BBB6-E6004460A2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Legal'!$A$124:$A$127</c:f>
              <c:strCache>
                <c:ptCount val="4"/>
                <c:pt idx="0">
                  <c:v>Julio</c:v>
                </c:pt>
                <c:pt idx="1">
                  <c:v>agosto</c:v>
                </c:pt>
                <c:pt idx="2">
                  <c:v>septiembre </c:v>
                </c:pt>
                <c:pt idx="3">
                  <c:v>Total</c:v>
                </c:pt>
              </c:strCache>
            </c:strRef>
          </c:cat>
          <c:val>
            <c:numRef>
              <c:f>'Gestión Legal'!$B$124:$B$127</c:f>
              <c:numCache>
                <c:formatCode>_(* #,##0_);_(* \(#,##0\);_(* "-"??_);_(@_)</c:formatCode>
                <c:ptCount val="4"/>
                <c:pt idx="0">
                  <c:v>3294</c:v>
                </c:pt>
                <c:pt idx="1">
                  <c:v>3292</c:v>
                </c:pt>
                <c:pt idx="2">
                  <c:v>2744</c:v>
                </c:pt>
                <c:pt idx="3">
                  <c:v>9330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63F-45E0-BBB6-E6004460A264}"/>
            </c:ext>
          </c:extLst>
        </c:ser>
        <c:ser>
          <c:idx val="1"/>
          <c:order val="1"/>
          <c:tx>
            <c:strRef>
              <c:f>'Gestión Legal'!$C$123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63F-45E0-BBB6-E6004460A264}"/>
                </c:ext>
              </c:extLst>
            </c:dLbl>
            <c:dLbl>
              <c:idx val="1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63F-45E0-BBB6-E6004460A264}"/>
                </c:ext>
              </c:extLst>
            </c:dLbl>
            <c:dLbl>
              <c:idx val="2"/>
              <c:layout>
                <c:manualLayout>
                  <c:x val="0"/>
                  <c:y val="-2.07253886010363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63F-45E0-BBB6-E6004460A264}"/>
                </c:ext>
              </c:extLst>
            </c:dLbl>
            <c:dLbl>
              <c:idx val="3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63F-45E0-BBB6-E6004460A2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Legal'!$A$124:$A$127</c:f>
              <c:strCache>
                <c:ptCount val="4"/>
                <c:pt idx="0">
                  <c:v>Julio</c:v>
                </c:pt>
                <c:pt idx="1">
                  <c:v>agosto</c:v>
                </c:pt>
                <c:pt idx="2">
                  <c:v>septiembre </c:v>
                </c:pt>
                <c:pt idx="3">
                  <c:v>Total</c:v>
                </c:pt>
              </c:strCache>
            </c:strRef>
          </c:cat>
          <c:val>
            <c:numRef>
              <c:f>'Gestión Legal'!$C$124:$C$127</c:f>
              <c:numCache>
                <c:formatCode>_(* #,##0_);_(* \(#,##0\);_(* "-"??_);_(@_)</c:formatCode>
                <c:ptCount val="4"/>
                <c:pt idx="0">
                  <c:v>293</c:v>
                </c:pt>
                <c:pt idx="1">
                  <c:v>478</c:v>
                </c:pt>
                <c:pt idx="2">
                  <c:v>312</c:v>
                </c:pt>
                <c:pt idx="3">
                  <c:v>1083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63F-45E0-BBB6-E6004460A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9517280"/>
        <c:axId val="449517824"/>
      </c:barChart>
      <c:catAx>
        <c:axId val="44951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517824"/>
        <c:crosses val="autoZero"/>
        <c:auto val="1"/>
        <c:lblAlgn val="ctr"/>
        <c:lblOffset val="100"/>
        <c:noMultiLvlLbl val="0"/>
      </c:catAx>
      <c:valAx>
        <c:axId val="449517824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44951728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7664509825240055"/>
          <c:y val="0.93448219787743925"/>
          <c:w val="0.62941017180865744"/>
          <c:h val="6.2462567826690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0">
                <a:solidFill>
                  <a:schemeClr val="bg1"/>
                </a:solidFill>
                <a:latin typeface="Franklin Gothic Demi" panose="020B0703020102020204" pitchFamily="34" charset="0"/>
              </a:rPr>
              <a:t>Gestión Económica</a:t>
            </a:r>
            <a:r>
              <a:rPr lang="es-DO" b="0" baseline="0">
                <a:solidFill>
                  <a:schemeClr val="bg1"/>
                </a:solidFill>
                <a:latin typeface="Franklin Gothic Demi" panose="020B0703020102020204" pitchFamily="34" charset="0"/>
              </a:rPr>
              <a:t>   </a:t>
            </a:r>
            <a:endParaRPr lang="es-DO" b="0">
              <a:solidFill>
                <a:schemeClr val="bg1"/>
              </a:solidFill>
              <a:latin typeface="Franklin Gothic Demi" panose="020B0703020102020204" pitchFamily="34" charset="0"/>
            </a:endParaRPr>
          </a:p>
        </c:rich>
      </c:tx>
      <c:layout>
        <c:manualLayout>
          <c:xMode val="edge"/>
          <c:yMode val="edge"/>
          <c:x val="0.35779250286899661"/>
          <c:y val="7.801945192706175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9430496685142924E-2"/>
          <c:y val="0.12662487912695122"/>
          <c:w val="0.934332373728743"/>
          <c:h val="0.75525904370649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'Gestión Económica '!$B$205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40-443B-84B1-257DF4FAE1D3}"/>
                </c:ext>
              </c:extLst>
            </c:dLbl>
            <c:dLbl>
              <c:idx val="1"/>
              <c:layout>
                <c:manualLayout>
                  <c:x val="0"/>
                  <c:y val="-2.76338514680483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940-443B-84B1-257DF4FAE1D3}"/>
                </c:ext>
              </c:extLst>
            </c:dLbl>
            <c:dLbl>
              <c:idx val="2"/>
              <c:layout>
                <c:manualLayout>
                  <c:x val="0"/>
                  <c:y val="-3.79965457685664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940-443B-84B1-257DF4FAE1D3}"/>
                </c:ext>
              </c:extLst>
            </c:dLbl>
            <c:dLbl>
              <c:idx val="3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940-443B-84B1-257DF4FAE1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Económica '!$A$206:$A$209</c:f>
              <c:strCache>
                <c:ptCount val="4"/>
                <c:pt idx="0">
                  <c:v>Julio </c:v>
                </c:pt>
                <c:pt idx="1">
                  <c:v>agosto </c:v>
                </c:pt>
                <c:pt idx="2">
                  <c:v>septiembre </c:v>
                </c:pt>
                <c:pt idx="3">
                  <c:v>Total</c:v>
                </c:pt>
              </c:strCache>
            </c:strRef>
          </c:cat>
          <c:val>
            <c:numRef>
              <c:f>'Gestión Económica '!$B$206:$B$209</c:f>
              <c:numCache>
                <c:formatCode>_(* #,##0_);_(* \(#,##0\);_(* "-"??_);_(@_)</c:formatCode>
                <c:ptCount val="4"/>
                <c:pt idx="0">
                  <c:v>9250</c:v>
                </c:pt>
                <c:pt idx="1">
                  <c:v>1931</c:v>
                </c:pt>
                <c:pt idx="2">
                  <c:v>637</c:v>
                </c:pt>
                <c:pt idx="3">
                  <c:v>11818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940-443B-84B1-257DF4FAE1D3}"/>
            </c:ext>
          </c:extLst>
        </c:ser>
        <c:ser>
          <c:idx val="1"/>
          <c:order val="1"/>
          <c:tx>
            <c:strRef>
              <c:f>'Gestión Económica '!$C$205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940-443B-84B1-257DF4FAE1D3}"/>
                </c:ext>
              </c:extLst>
            </c:dLbl>
            <c:dLbl>
              <c:idx val="1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940-443B-84B1-257DF4FAE1D3}"/>
                </c:ext>
              </c:extLst>
            </c:dLbl>
            <c:dLbl>
              <c:idx val="2"/>
              <c:layout>
                <c:manualLayout>
                  <c:x val="0"/>
                  <c:y val="-2.07253886010363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940-443B-84B1-257DF4FAE1D3}"/>
                </c:ext>
              </c:extLst>
            </c:dLbl>
            <c:dLbl>
              <c:idx val="3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940-443B-84B1-257DF4FAE1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Económica '!$A$206:$A$209</c:f>
              <c:strCache>
                <c:ptCount val="4"/>
                <c:pt idx="0">
                  <c:v>Julio </c:v>
                </c:pt>
                <c:pt idx="1">
                  <c:v>agosto </c:v>
                </c:pt>
                <c:pt idx="2">
                  <c:v>septiembre </c:v>
                </c:pt>
                <c:pt idx="3">
                  <c:v>Total</c:v>
                </c:pt>
              </c:strCache>
            </c:strRef>
          </c:cat>
          <c:val>
            <c:numRef>
              <c:f>'Gestión Económica '!$C$206:$C$209</c:f>
              <c:numCache>
                <c:formatCode>_(* #,##0_);_(* \(#,##0\);_(* "-"??_);_(@_)</c:formatCode>
                <c:ptCount val="4"/>
                <c:pt idx="0">
                  <c:v>96206</c:v>
                </c:pt>
                <c:pt idx="1">
                  <c:v>95536</c:v>
                </c:pt>
                <c:pt idx="2">
                  <c:v>95877</c:v>
                </c:pt>
                <c:pt idx="3">
                  <c:v>287619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40-443B-84B1-257DF4FAE1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9517280"/>
        <c:axId val="449517824"/>
      </c:barChart>
      <c:catAx>
        <c:axId val="44951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517824"/>
        <c:crosses val="autoZero"/>
        <c:auto val="1"/>
        <c:lblAlgn val="ctr"/>
        <c:lblOffset val="100"/>
        <c:noMultiLvlLbl val="0"/>
      </c:catAx>
      <c:valAx>
        <c:axId val="449517824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44951728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7664509825240055"/>
          <c:y val="0.93448219787743925"/>
          <c:w val="0.62941017180865744"/>
          <c:h val="6.2462567826690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0">
                <a:solidFill>
                  <a:schemeClr val="bg1"/>
                </a:solidFill>
                <a:latin typeface="Franklin Gothic Demi" panose="020B0703020102020204" pitchFamily="34" charset="0"/>
              </a:rPr>
              <a:t>Gestión Cultura y Recreación </a:t>
            </a:r>
            <a:r>
              <a:rPr lang="es-DO" b="0" baseline="0">
                <a:solidFill>
                  <a:schemeClr val="bg1"/>
                </a:solidFill>
                <a:latin typeface="Franklin Gothic Demi" panose="020B0703020102020204" pitchFamily="34" charset="0"/>
              </a:rPr>
              <a:t>   </a:t>
            </a:r>
            <a:endParaRPr lang="es-DO" b="0">
              <a:solidFill>
                <a:schemeClr val="bg1"/>
              </a:solidFill>
              <a:latin typeface="Franklin Gothic Demi" panose="020B0703020102020204" pitchFamily="34" charset="0"/>
            </a:endParaRPr>
          </a:p>
        </c:rich>
      </c:tx>
      <c:layout>
        <c:manualLayout>
          <c:xMode val="edge"/>
          <c:yMode val="edge"/>
          <c:x val="0.34659424570808828"/>
          <c:y val="3.4159802804254728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1920037151011216E-2"/>
          <c:y val="0.12936610719712671"/>
          <c:w val="0.934332373728743"/>
          <c:h val="0.75525904370649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'Gestión Educación, Cultura y Re'!$B$325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E39-4C1C-B7E0-9474841510C8}"/>
                </c:ext>
              </c:extLst>
            </c:dLbl>
            <c:dLbl>
              <c:idx val="1"/>
              <c:layout>
                <c:manualLayout>
                  <c:x val="0"/>
                  <c:y val="-2.76338514680483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E39-4C1C-B7E0-9474841510C8}"/>
                </c:ext>
              </c:extLst>
            </c:dLbl>
            <c:dLbl>
              <c:idx val="2"/>
              <c:layout>
                <c:manualLayout>
                  <c:x val="0"/>
                  <c:y val="-3.79965457685664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E39-4C1C-B7E0-9474841510C8}"/>
                </c:ext>
              </c:extLst>
            </c:dLbl>
            <c:dLbl>
              <c:idx val="3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E39-4C1C-B7E0-9474841510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Educación, Cultura y Re'!$A$326:$A$329</c:f>
              <c:strCache>
                <c:ptCount val="4"/>
                <c:pt idx="0">
                  <c:v>Julio </c:v>
                </c:pt>
                <c:pt idx="1">
                  <c:v>agosto </c:v>
                </c:pt>
                <c:pt idx="2">
                  <c:v>septiembre </c:v>
                </c:pt>
                <c:pt idx="3">
                  <c:v>Total</c:v>
                </c:pt>
              </c:strCache>
            </c:strRef>
          </c:cat>
          <c:val>
            <c:numRef>
              <c:f>'Gestión Educación, Cultura y Re'!$B$326:$B$329</c:f>
              <c:numCache>
                <c:formatCode>_(* #,##0_);_(* \(#,##0\);_(* "-"??_);_(@_)</c:formatCode>
                <c:ptCount val="4"/>
                <c:pt idx="0">
                  <c:v>38</c:v>
                </c:pt>
                <c:pt idx="1">
                  <c:v>16</c:v>
                </c:pt>
                <c:pt idx="2">
                  <c:v>12</c:v>
                </c:pt>
                <c:pt idx="3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39-4C1C-B7E0-9474841510C8}"/>
            </c:ext>
          </c:extLst>
        </c:ser>
        <c:ser>
          <c:idx val="1"/>
          <c:order val="1"/>
          <c:tx>
            <c:strRef>
              <c:f>'Gestión Educación, Cultura y Re'!$C$325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E39-4C1C-B7E0-9474841510C8}"/>
                </c:ext>
              </c:extLst>
            </c:dLbl>
            <c:dLbl>
              <c:idx val="1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E39-4C1C-B7E0-9474841510C8}"/>
                </c:ext>
              </c:extLst>
            </c:dLbl>
            <c:dLbl>
              <c:idx val="2"/>
              <c:layout>
                <c:manualLayout>
                  <c:x val="0"/>
                  <c:y val="-2.07253886010363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E39-4C1C-B7E0-9474841510C8}"/>
                </c:ext>
              </c:extLst>
            </c:dLbl>
            <c:dLbl>
              <c:idx val="3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E39-4C1C-B7E0-9474841510C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Educación, Cultura y Re'!$A$326:$A$329</c:f>
              <c:strCache>
                <c:ptCount val="4"/>
                <c:pt idx="0">
                  <c:v>Julio </c:v>
                </c:pt>
                <c:pt idx="1">
                  <c:v>agosto </c:v>
                </c:pt>
                <c:pt idx="2">
                  <c:v>septiembre </c:v>
                </c:pt>
                <c:pt idx="3">
                  <c:v>Total</c:v>
                </c:pt>
              </c:strCache>
            </c:strRef>
          </c:cat>
          <c:val>
            <c:numRef>
              <c:f>'Gestión Educación, Cultura y Re'!$C$326:$C$329</c:f>
              <c:numCache>
                <c:formatCode>_(* #,##0_);_(* \(#,##0\);_(* "-"??_);_(@_)</c:formatCode>
                <c:ptCount val="4"/>
                <c:pt idx="0">
                  <c:v>19925</c:v>
                </c:pt>
                <c:pt idx="1">
                  <c:v>22081</c:v>
                </c:pt>
                <c:pt idx="2">
                  <c:v>27207</c:v>
                </c:pt>
                <c:pt idx="3">
                  <c:v>69213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E39-4C1C-B7E0-9474841510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9517280"/>
        <c:axId val="449517824"/>
      </c:barChart>
      <c:catAx>
        <c:axId val="44951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517824"/>
        <c:crosses val="autoZero"/>
        <c:auto val="1"/>
        <c:lblAlgn val="ctr"/>
        <c:lblOffset val="100"/>
        <c:noMultiLvlLbl val="0"/>
      </c:catAx>
      <c:valAx>
        <c:axId val="449517824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44951728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7664509825240055"/>
          <c:y val="0.93448219787743925"/>
          <c:w val="0.62941017180865744"/>
          <c:h val="6.2462567826690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DO" b="0">
                <a:solidFill>
                  <a:schemeClr val="bg1"/>
                </a:solidFill>
                <a:latin typeface="Franklin Gothic Demi" panose="020B0703020102020204" pitchFamily="34" charset="0"/>
              </a:rPr>
              <a:t>Gestión Social </a:t>
            </a:r>
            <a:r>
              <a:rPr lang="es-DO" b="0" baseline="0">
                <a:solidFill>
                  <a:schemeClr val="bg1"/>
                </a:solidFill>
                <a:latin typeface="Franklin Gothic Demi" panose="020B0703020102020204" pitchFamily="34" charset="0"/>
              </a:rPr>
              <a:t>   </a:t>
            </a:r>
            <a:endParaRPr lang="es-DO" b="0">
              <a:solidFill>
                <a:schemeClr val="bg1"/>
              </a:solidFill>
              <a:latin typeface="Franklin Gothic Demi" panose="020B0703020102020204" pitchFamily="34" charset="0"/>
            </a:endParaRPr>
          </a:p>
        </c:rich>
      </c:tx>
      <c:layout>
        <c:manualLayout>
          <c:xMode val="edge"/>
          <c:yMode val="edge"/>
          <c:x val="0.34659424570808828"/>
          <c:y val="3.4159802804254728E-2"/>
        </c:manualLayout>
      </c:layout>
      <c:overlay val="0"/>
      <c:spPr>
        <a:solidFill>
          <a:srgbClr val="00206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3.378640519879024E-2"/>
          <c:y val="0.13210733526730212"/>
          <c:w val="0.934332373728743"/>
          <c:h val="0.755259043706493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'Gestión Social'!$B$89</c:f>
              <c:strCache>
                <c:ptCount val="1"/>
                <c:pt idx="0">
                  <c:v>Cantidad de Adultos Mayores </c:v>
                </c:pt>
              </c:strCache>
            </c:strRef>
          </c:tx>
          <c:spPr>
            <a:solidFill>
              <a:schemeClr val="bg2">
                <a:lumMod val="50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B7-4AB9-9A76-B046483156C1}"/>
                </c:ext>
              </c:extLst>
            </c:dLbl>
            <c:dLbl>
              <c:idx val="1"/>
              <c:layout>
                <c:manualLayout>
                  <c:x val="0"/>
                  <c:y val="-2.763385146804835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DB7-4AB9-9A76-B046483156C1}"/>
                </c:ext>
              </c:extLst>
            </c:dLbl>
            <c:dLbl>
              <c:idx val="2"/>
              <c:layout>
                <c:manualLayout>
                  <c:x val="0"/>
                  <c:y val="-3.799654576856649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DB7-4AB9-9A76-B046483156C1}"/>
                </c:ext>
              </c:extLst>
            </c:dLbl>
            <c:dLbl>
              <c:idx val="3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DB7-4AB9-9A76-B046483156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Social'!$A$90:$A$93</c:f>
              <c:strCache>
                <c:ptCount val="4"/>
                <c:pt idx="0">
                  <c:v>Julio</c:v>
                </c:pt>
                <c:pt idx="1">
                  <c:v>agosto </c:v>
                </c:pt>
                <c:pt idx="2">
                  <c:v>Septiembre </c:v>
                </c:pt>
                <c:pt idx="3">
                  <c:v>Total</c:v>
                </c:pt>
              </c:strCache>
            </c:strRef>
          </c:cat>
          <c:val>
            <c:numRef>
              <c:f>'Gestión Social'!$B$90:$B$93</c:f>
              <c:numCache>
                <c:formatCode>_(* #,##0_);_(* \(#,##0\);_(* "-"??_);_(@_)</c:formatCode>
                <c:ptCount val="4"/>
                <c:pt idx="0">
                  <c:v>5025</c:v>
                </c:pt>
                <c:pt idx="1">
                  <c:v>7299</c:v>
                </c:pt>
                <c:pt idx="2">
                  <c:v>9689</c:v>
                </c:pt>
                <c:pt idx="3">
                  <c:v>22013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DB7-4AB9-9A76-B046483156C1}"/>
            </c:ext>
          </c:extLst>
        </c:ser>
        <c:ser>
          <c:idx val="1"/>
          <c:order val="1"/>
          <c:tx>
            <c:strRef>
              <c:f>'Gestión Social'!$C$89</c:f>
              <c:strCache>
                <c:ptCount val="1"/>
                <c:pt idx="0">
                  <c:v>Cantidad de Servicios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DB7-4AB9-9A76-B046483156C1}"/>
                </c:ext>
              </c:extLst>
            </c:dLbl>
            <c:dLbl>
              <c:idx val="1"/>
              <c:layout>
                <c:manualLayout>
                  <c:x val="0"/>
                  <c:y val="-1.727115716753022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DB7-4AB9-9A76-B046483156C1}"/>
                </c:ext>
              </c:extLst>
            </c:dLbl>
            <c:dLbl>
              <c:idx val="2"/>
              <c:layout>
                <c:manualLayout>
                  <c:x val="0"/>
                  <c:y val="-2.0725388601036333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DB7-4AB9-9A76-B046483156C1}"/>
                </c:ext>
              </c:extLst>
            </c:dLbl>
            <c:dLbl>
              <c:idx val="3"/>
              <c:layout>
                <c:manualLayout>
                  <c:x val="0"/>
                  <c:y val="-2.07253886010362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DB7-4AB9-9A76-B046483156C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 rtl="0">
                  <a:defRPr lang="en-US"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'Gestión Social'!$A$90:$A$93</c:f>
              <c:strCache>
                <c:ptCount val="4"/>
                <c:pt idx="0">
                  <c:v>Julio</c:v>
                </c:pt>
                <c:pt idx="1">
                  <c:v>agosto </c:v>
                </c:pt>
                <c:pt idx="2">
                  <c:v>Septiembre </c:v>
                </c:pt>
                <c:pt idx="3">
                  <c:v>Total</c:v>
                </c:pt>
              </c:strCache>
            </c:strRef>
          </c:cat>
          <c:val>
            <c:numRef>
              <c:f>'Gestión Social'!$C$90:$C$93</c:f>
              <c:numCache>
                <c:formatCode>_(* #,##0_);_(* \(#,##0\);_(* "-"??_);_(@_)</c:formatCode>
                <c:ptCount val="4"/>
                <c:pt idx="0">
                  <c:v>39219</c:v>
                </c:pt>
                <c:pt idx="1">
                  <c:v>27985</c:v>
                </c:pt>
                <c:pt idx="2">
                  <c:v>26685</c:v>
                </c:pt>
                <c:pt idx="3">
                  <c:v>93889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DB7-4AB9-9A76-B046483156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49517280"/>
        <c:axId val="449517824"/>
      </c:barChart>
      <c:catAx>
        <c:axId val="449517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 rtl="0">
              <a:defRPr lang="en-US" sz="105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9517824"/>
        <c:crosses val="autoZero"/>
        <c:auto val="1"/>
        <c:lblAlgn val="ctr"/>
        <c:lblOffset val="100"/>
        <c:noMultiLvlLbl val="0"/>
      </c:catAx>
      <c:valAx>
        <c:axId val="449517824"/>
        <c:scaling>
          <c:orientation val="minMax"/>
        </c:scaling>
        <c:delete val="1"/>
        <c:axPos val="l"/>
        <c:numFmt formatCode="_(* #,##0_);_(* \(#,##0\);_(* &quot;-&quot;??_);_(@_)" sourceLinked="1"/>
        <c:majorTickMark val="none"/>
        <c:minorTickMark val="none"/>
        <c:tickLblPos val="nextTo"/>
        <c:crossAx val="449517280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17664509825240055"/>
          <c:y val="0.93448219787743925"/>
          <c:w val="0.62941017180865744"/>
          <c:h val="6.24625678266900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312420</xdr:colOff>
      <xdr:row>1</xdr:row>
      <xdr:rowOff>114300</xdr:rowOff>
    </xdr:from>
    <xdr:to>
      <xdr:col>17</xdr:col>
      <xdr:colOff>708660</xdr:colOff>
      <xdr:row>15</xdr:row>
      <xdr:rowOff>182880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B9860A5-D285-D1EE-F713-C481A25B7FA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8</xdr:row>
      <xdr:rowOff>0</xdr:rowOff>
    </xdr:from>
    <xdr:to>
      <xdr:col>19</xdr:col>
      <xdr:colOff>721995</xdr:colOff>
      <xdr:row>24</xdr:row>
      <xdr:rowOff>91440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C0D006C-8AD5-460D-8403-F21853076C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11</xdr:row>
      <xdr:rowOff>0</xdr:rowOff>
    </xdr:from>
    <xdr:to>
      <xdr:col>19</xdr:col>
      <xdr:colOff>721995</xdr:colOff>
      <xdr:row>31</xdr:row>
      <xdr:rowOff>182880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5DABE06-A5FB-45BA-8379-FCB6F0AEDD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106680</xdr:colOff>
      <xdr:row>8</xdr:row>
      <xdr:rowOff>106680</xdr:rowOff>
    </xdr:from>
    <xdr:to>
      <xdr:col>19</xdr:col>
      <xdr:colOff>97155</xdr:colOff>
      <xdr:row>21</xdr:row>
      <xdr:rowOff>167640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F69BFFD0-ECE8-42F9-BE81-79C2FEB741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152400</xdr:colOff>
      <xdr:row>10</xdr:row>
      <xdr:rowOff>99060</xdr:rowOff>
    </xdr:from>
    <xdr:to>
      <xdr:col>18</xdr:col>
      <xdr:colOff>373380</xdr:colOff>
      <xdr:row>24</xdr:row>
      <xdr:rowOff>91440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AB3FB4B-25C9-41C0-8C1B-E37F058AB6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6</xdr:row>
      <xdr:rowOff>22860</xdr:rowOff>
    </xdr:from>
    <xdr:to>
      <xdr:col>20</xdr:col>
      <xdr:colOff>220980</xdr:colOff>
      <xdr:row>21</xdr:row>
      <xdr:rowOff>30480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51C0E1AB-7E3C-4C38-AF3B-91CF1CFFB3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bro5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dros Generales"/>
      <sheetName val="Hoja2"/>
    </sheetNames>
    <sheetDataSet>
      <sheetData sheetId="0">
        <row r="47">
          <cell r="B47" t="str">
            <v xml:space="preserve">Cantidad de Adultos Mayores </v>
          </cell>
          <cell r="C47" t="str">
            <v>Cantidad de Servicios</v>
          </cell>
        </row>
        <row r="48">
          <cell r="A48" t="str">
            <v>Abril</v>
          </cell>
          <cell r="B48">
            <v>0</v>
          </cell>
          <cell r="C48">
            <v>127837</v>
          </cell>
        </row>
        <row r="49">
          <cell r="A49" t="str">
            <v>Mayo</v>
          </cell>
          <cell r="B49">
            <v>0</v>
          </cell>
          <cell r="C49">
            <v>129153</v>
          </cell>
        </row>
        <row r="50">
          <cell r="A50" t="str">
            <v>Junio</v>
          </cell>
          <cell r="B50">
            <v>85</v>
          </cell>
          <cell r="C50">
            <v>150244</v>
          </cell>
        </row>
        <row r="51">
          <cell r="A51" t="str">
            <v>Total</v>
          </cell>
          <cell r="B51">
            <v>85</v>
          </cell>
          <cell r="C51">
            <v>407234</v>
          </cell>
        </row>
        <row r="76">
          <cell r="B76" t="str">
            <v xml:space="preserve">Cantidad de Adultos Mayores </v>
          </cell>
          <cell r="C76" t="str">
            <v>Cantidad de Servicios</v>
          </cell>
        </row>
        <row r="77">
          <cell r="A77" t="str">
            <v>Abril</v>
          </cell>
          <cell r="B77">
            <v>1280</v>
          </cell>
          <cell r="C77">
            <v>234</v>
          </cell>
        </row>
        <row r="78">
          <cell r="A78" t="str">
            <v>Mayo</v>
          </cell>
          <cell r="B78">
            <v>2268</v>
          </cell>
          <cell r="C78">
            <v>264</v>
          </cell>
        </row>
        <row r="79">
          <cell r="A79" t="str">
            <v>Junio</v>
          </cell>
          <cell r="B79">
            <v>1882</v>
          </cell>
          <cell r="C79">
            <v>272</v>
          </cell>
        </row>
        <row r="80">
          <cell r="A80" t="str">
            <v>Total</v>
          </cell>
          <cell r="B80">
            <v>5430</v>
          </cell>
          <cell r="C80">
            <v>770</v>
          </cell>
        </row>
        <row r="116">
          <cell r="B116" t="str">
            <v xml:space="preserve">Cantidad de Adultos Mayores </v>
          </cell>
          <cell r="C116" t="str">
            <v>Cantidad de Servicios</v>
          </cell>
        </row>
        <row r="117">
          <cell r="A117" t="str">
            <v>Abril</v>
          </cell>
          <cell r="B117">
            <v>2373</v>
          </cell>
          <cell r="C117">
            <v>93323</v>
          </cell>
        </row>
        <row r="118">
          <cell r="A118" t="str">
            <v>Mayo</v>
          </cell>
          <cell r="B118">
            <v>8006</v>
          </cell>
          <cell r="C118">
            <v>93983</v>
          </cell>
        </row>
        <row r="119">
          <cell r="A119" t="str">
            <v>Junio</v>
          </cell>
          <cell r="B119">
            <v>2944</v>
          </cell>
          <cell r="C119">
            <v>94389</v>
          </cell>
        </row>
        <row r="120">
          <cell r="A120" t="str">
            <v>Total</v>
          </cell>
          <cell r="B120">
            <v>13323</v>
          </cell>
          <cell r="C120">
            <v>281695</v>
          </cell>
        </row>
        <row r="148">
          <cell r="B148" t="str">
            <v xml:space="preserve">Cantidad de Adultos Mayores </v>
          </cell>
          <cell r="C148" t="str">
            <v>Cantidad de Servicios</v>
          </cell>
        </row>
        <row r="149">
          <cell r="A149" t="str">
            <v>Abril</v>
          </cell>
          <cell r="B149">
            <v>78</v>
          </cell>
          <cell r="C149">
            <v>35934</v>
          </cell>
        </row>
        <row r="150">
          <cell r="A150" t="str">
            <v>Mayo</v>
          </cell>
          <cell r="B150">
            <v>197</v>
          </cell>
          <cell r="C150">
            <v>38147</v>
          </cell>
        </row>
        <row r="151">
          <cell r="A151" t="str">
            <v>Junio</v>
          </cell>
          <cell r="B151">
            <v>69</v>
          </cell>
          <cell r="C151">
            <v>37480</v>
          </cell>
        </row>
        <row r="152">
          <cell r="A152" t="str">
            <v>Total</v>
          </cell>
          <cell r="B152">
            <v>344</v>
          </cell>
          <cell r="C152">
            <v>111561</v>
          </cell>
        </row>
        <row r="184">
          <cell r="B184" t="str">
            <v xml:space="preserve">Cantidad de Adultos Mayores </v>
          </cell>
          <cell r="C184" t="str">
            <v>Cantidad de Servicios</v>
          </cell>
        </row>
        <row r="185">
          <cell r="A185" t="str">
            <v>Abril</v>
          </cell>
          <cell r="B185">
            <v>5552</v>
          </cell>
          <cell r="C185">
            <v>22640</v>
          </cell>
        </row>
        <row r="186">
          <cell r="A186" t="str">
            <v>Mayo</v>
          </cell>
          <cell r="B186">
            <v>4716</v>
          </cell>
          <cell r="C186">
            <v>39573</v>
          </cell>
        </row>
        <row r="187">
          <cell r="A187" t="str">
            <v>Junio</v>
          </cell>
          <cell r="B187">
            <v>4921</v>
          </cell>
          <cell r="C187">
            <v>30516</v>
          </cell>
        </row>
        <row r="188">
          <cell r="A188" t="str">
            <v>Total</v>
          </cell>
          <cell r="B188">
            <v>15189</v>
          </cell>
          <cell r="C188">
            <v>92729</v>
          </cell>
        </row>
      </sheetData>
      <sheetData sheetId="1">
        <row r="1">
          <cell r="J1" t="str">
            <v>Cantidad de Adultos Mayores</v>
          </cell>
          <cell r="K1" t="str">
            <v>Cantidad de Servicios</v>
          </cell>
        </row>
        <row r="2">
          <cell r="J2">
            <v>85</v>
          </cell>
          <cell r="K2">
            <v>407234</v>
          </cell>
        </row>
        <row r="3">
          <cell r="J3">
            <v>344</v>
          </cell>
          <cell r="K3">
            <v>111561</v>
          </cell>
        </row>
        <row r="4">
          <cell r="J4">
            <v>20010</v>
          </cell>
          <cell r="K4">
            <v>742310</v>
          </cell>
        </row>
        <row r="5">
          <cell r="J5">
            <v>13323</v>
          </cell>
          <cell r="K5">
            <v>281695</v>
          </cell>
        </row>
        <row r="6">
          <cell r="J6">
            <v>5430</v>
          </cell>
          <cell r="K6">
            <v>770</v>
          </cell>
        </row>
        <row r="7">
          <cell r="J7">
            <v>15189</v>
          </cell>
          <cell r="K7">
            <v>92729</v>
          </cell>
        </row>
        <row r="9">
          <cell r="B9" t="str">
            <v>Gestión de Acogida</v>
          </cell>
        </row>
        <row r="10">
          <cell r="B10" t="str">
            <v>Gestión de Educación, Cultura y Recreación</v>
          </cell>
        </row>
        <row r="11">
          <cell r="B11" t="str">
            <v>Gestión de Salud</v>
          </cell>
        </row>
        <row r="12">
          <cell r="B12" t="str">
            <v>Gestión Económica</v>
          </cell>
        </row>
        <row r="13">
          <cell r="B13" t="str">
            <v>Gestión Legal</v>
          </cell>
        </row>
        <row r="14">
          <cell r="B14" t="str">
            <v>Gestión Social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2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X1000"/>
  <sheetViews>
    <sheetView showGridLines="0" topLeftCell="A8" workbookViewId="0">
      <selection activeCell="E16" sqref="E16:E17"/>
    </sheetView>
  </sheetViews>
  <sheetFormatPr baseColWidth="10" defaultColWidth="14.44140625" defaultRowHeight="15" customHeight="1" x14ac:dyDescent="0.3"/>
  <cols>
    <col min="1" max="1" width="22.109375" customWidth="1"/>
    <col min="2" max="2" width="11.5546875" customWidth="1"/>
    <col min="3" max="3" width="12.33203125" customWidth="1"/>
    <col min="4" max="4" width="15.6640625" customWidth="1"/>
    <col min="5" max="5" width="13.44140625" customWidth="1"/>
    <col min="6" max="19" width="10.6640625" customWidth="1"/>
    <col min="20" max="20" width="11.6640625" customWidth="1"/>
    <col min="21" max="23" width="10.6640625" customWidth="1"/>
    <col min="24" max="24" width="26.88671875" bestFit="1" customWidth="1"/>
    <col min="25" max="26" width="10.6640625" customWidth="1"/>
  </cols>
  <sheetData>
    <row r="3" spans="1:9" ht="24.75" customHeight="1" x14ac:dyDescent="0.3">
      <c r="A3" s="59" t="s">
        <v>0</v>
      </c>
      <c r="B3" s="58"/>
      <c r="C3" s="58"/>
      <c r="D3" s="58"/>
      <c r="E3" s="58"/>
    </row>
    <row r="4" spans="1:9" ht="0.75" customHeight="1" x14ac:dyDescent="0.3">
      <c r="A4" s="58"/>
      <c r="B4" s="58"/>
      <c r="C4" s="58"/>
      <c r="D4" s="58"/>
      <c r="E4" s="58"/>
    </row>
    <row r="5" spans="1:9" ht="22.8" x14ac:dyDescent="0.3">
      <c r="A5" s="39" t="s">
        <v>60</v>
      </c>
      <c r="B5" s="40"/>
      <c r="C5" s="40"/>
      <c r="D5" s="40"/>
      <c r="E5" s="40"/>
    </row>
    <row r="6" spans="1:9" ht="17.399999999999999" x14ac:dyDescent="0.4">
      <c r="A6" s="60" t="s">
        <v>1</v>
      </c>
      <c r="B6" s="61" t="s">
        <v>2</v>
      </c>
      <c r="C6" s="58"/>
      <c r="D6" s="62" t="s">
        <v>54</v>
      </c>
      <c r="E6" s="62" t="s">
        <v>59</v>
      </c>
      <c r="I6" s="17"/>
    </row>
    <row r="7" spans="1:9" ht="30.75" customHeight="1" x14ac:dyDescent="0.3">
      <c r="A7" s="58"/>
      <c r="B7" s="63" t="s">
        <v>4</v>
      </c>
      <c r="C7" s="63" t="s">
        <v>5</v>
      </c>
      <c r="D7" s="64"/>
      <c r="E7" s="58"/>
    </row>
    <row r="8" spans="1:9" ht="17.399999999999999" x14ac:dyDescent="0.3">
      <c r="A8" s="20" t="s">
        <v>6</v>
      </c>
      <c r="B8" s="18">
        <v>3</v>
      </c>
      <c r="C8" s="18">
        <v>3</v>
      </c>
      <c r="D8" s="28">
        <v>254</v>
      </c>
      <c r="E8" s="28">
        <v>272530</v>
      </c>
    </row>
    <row r="9" spans="1:9" ht="34.799999999999997" x14ac:dyDescent="0.3">
      <c r="A9" s="20" t="s">
        <v>7</v>
      </c>
      <c r="B9" s="18">
        <v>4</v>
      </c>
      <c r="C9" s="18">
        <v>0</v>
      </c>
      <c r="D9" s="28">
        <v>66</v>
      </c>
      <c r="E9" s="28">
        <v>69213</v>
      </c>
    </row>
    <row r="10" spans="1:9" ht="17.399999999999999" x14ac:dyDescent="0.3">
      <c r="A10" s="20" t="s">
        <v>8</v>
      </c>
      <c r="B10" s="18">
        <v>19</v>
      </c>
      <c r="C10" s="18">
        <v>0</v>
      </c>
      <c r="D10" s="28">
        <v>4550</v>
      </c>
      <c r="E10" s="28">
        <v>710276</v>
      </c>
    </row>
    <row r="11" spans="1:9" ht="17.399999999999999" x14ac:dyDescent="0.3">
      <c r="A11" s="20" t="s">
        <v>9</v>
      </c>
      <c r="B11" s="18">
        <v>1</v>
      </c>
      <c r="C11" s="18">
        <v>2</v>
      </c>
      <c r="D11" s="28">
        <v>11818</v>
      </c>
      <c r="E11" s="28">
        <v>287619</v>
      </c>
    </row>
    <row r="12" spans="1:9" ht="17.399999999999999" x14ac:dyDescent="0.3">
      <c r="A12" s="20" t="s">
        <v>10</v>
      </c>
      <c r="B12" s="18">
        <v>6</v>
      </c>
      <c r="C12" s="18">
        <v>0</v>
      </c>
      <c r="D12" s="28">
        <v>9330</v>
      </c>
      <c r="E12" s="28">
        <v>1083</v>
      </c>
    </row>
    <row r="13" spans="1:9" ht="17.399999999999999" x14ac:dyDescent="0.3">
      <c r="A13" s="20" t="s">
        <v>11</v>
      </c>
      <c r="B13" s="18">
        <v>4</v>
      </c>
      <c r="C13" s="18">
        <v>1</v>
      </c>
      <c r="D13" s="28">
        <v>22013</v>
      </c>
      <c r="E13" s="28">
        <v>93889</v>
      </c>
    </row>
    <row r="14" spans="1:9" ht="20.399999999999999" x14ac:dyDescent="0.3">
      <c r="A14" s="24" t="s">
        <v>12</v>
      </c>
      <c r="B14" s="23">
        <v>37</v>
      </c>
      <c r="C14" s="23">
        <v>6</v>
      </c>
      <c r="D14" s="29">
        <f>SUM(D8:D13)</f>
        <v>48031</v>
      </c>
      <c r="E14" s="29">
        <f>SUM(E8:E13)</f>
        <v>1434610</v>
      </c>
    </row>
    <row r="18" spans="20:24" ht="18" customHeight="1" x14ac:dyDescent="0.3"/>
    <row r="20" spans="20:24" ht="15" customHeight="1" x14ac:dyDescent="0.3">
      <c r="U20" s="66" t="s">
        <v>54</v>
      </c>
      <c r="X20" s="66" t="s">
        <v>59</v>
      </c>
    </row>
    <row r="21" spans="20:24" ht="15.75" customHeight="1" x14ac:dyDescent="0.3">
      <c r="T21" s="66" t="s">
        <v>6</v>
      </c>
      <c r="U21" s="74">
        <v>254</v>
      </c>
      <c r="V21" s="69"/>
      <c r="W21" s="69" t="s">
        <v>6</v>
      </c>
      <c r="X21" s="69">
        <v>272530</v>
      </c>
    </row>
    <row r="22" spans="20:24" ht="15.75" customHeight="1" x14ac:dyDescent="0.3">
      <c r="T22" s="66" t="s">
        <v>7</v>
      </c>
      <c r="U22" s="69">
        <v>66</v>
      </c>
      <c r="V22" s="69"/>
      <c r="W22" s="69" t="s">
        <v>7</v>
      </c>
      <c r="X22" s="69">
        <v>69213</v>
      </c>
    </row>
    <row r="23" spans="20:24" ht="15.75" customHeight="1" x14ac:dyDescent="0.3">
      <c r="T23" t="s">
        <v>8</v>
      </c>
      <c r="U23" s="69">
        <v>4550</v>
      </c>
      <c r="V23" s="69"/>
      <c r="W23" s="69" t="s">
        <v>8</v>
      </c>
      <c r="X23" s="69">
        <v>710276</v>
      </c>
    </row>
    <row r="24" spans="20:24" ht="15.75" customHeight="1" x14ac:dyDescent="0.3">
      <c r="T24" t="s">
        <v>9</v>
      </c>
      <c r="U24" s="69">
        <v>11818</v>
      </c>
      <c r="V24" s="69"/>
      <c r="W24" s="69" t="s">
        <v>9</v>
      </c>
      <c r="X24" s="69">
        <v>287619</v>
      </c>
    </row>
    <row r="25" spans="20:24" ht="15.75" customHeight="1" x14ac:dyDescent="0.3">
      <c r="T25" t="s">
        <v>10</v>
      </c>
      <c r="U25" s="69">
        <v>9330</v>
      </c>
      <c r="V25" s="69"/>
      <c r="W25" s="69" t="s">
        <v>10</v>
      </c>
      <c r="X25" s="69">
        <v>1083</v>
      </c>
    </row>
    <row r="26" spans="20:24" ht="15.75" customHeight="1" x14ac:dyDescent="0.3">
      <c r="T26" t="s">
        <v>11</v>
      </c>
      <c r="U26" s="75">
        <v>22013</v>
      </c>
      <c r="V26" s="76"/>
      <c r="W26" s="69" t="s">
        <v>11</v>
      </c>
      <c r="X26" s="69">
        <v>93889</v>
      </c>
    </row>
    <row r="27" spans="20:24" ht="15.75" customHeight="1" x14ac:dyDescent="0.3">
      <c r="U27" s="69"/>
      <c r="V27" s="69"/>
      <c r="W27" s="69" t="s">
        <v>61</v>
      </c>
      <c r="X27" s="69">
        <v>1434610</v>
      </c>
    </row>
    <row r="28" spans="20:24" ht="15.75" customHeight="1" x14ac:dyDescent="0.3"/>
    <row r="29" spans="20:24" ht="15.75" customHeight="1" x14ac:dyDescent="0.3"/>
    <row r="30" spans="20:24" ht="15.75" customHeight="1" x14ac:dyDescent="0.3"/>
    <row r="31" spans="20:24" ht="15.75" customHeight="1" x14ac:dyDescent="0.3"/>
    <row r="32" spans="20:24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6">
    <mergeCell ref="A3:E4"/>
    <mergeCell ref="A5:E5"/>
    <mergeCell ref="A6:A7"/>
    <mergeCell ref="B6:C6"/>
    <mergeCell ref="D6:D7"/>
    <mergeCell ref="E6:E7"/>
  </mergeCells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5:I999"/>
  <sheetViews>
    <sheetView tabSelected="1" workbookViewId="0">
      <selection activeCell="C20" sqref="C20"/>
    </sheetView>
  </sheetViews>
  <sheetFormatPr baseColWidth="10" defaultColWidth="14.44140625" defaultRowHeight="15" customHeight="1" x14ac:dyDescent="0.3"/>
  <cols>
    <col min="1" max="1" width="25.44140625" customWidth="1"/>
    <col min="2" max="7" width="10.6640625" customWidth="1"/>
    <col min="8" max="8" width="8.33203125" customWidth="1"/>
    <col min="9" max="9" width="10.5546875" bestFit="1" customWidth="1"/>
    <col min="10" max="26" width="10.6640625" customWidth="1"/>
  </cols>
  <sheetData>
    <row r="5" spans="1:9" ht="10.5" customHeight="1" x14ac:dyDescent="0.3"/>
    <row r="9" spans="1:9" ht="28.8" x14ac:dyDescent="0.3">
      <c r="A9" s="41" t="s">
        <v>6</v>
      </c>
      <c r="B9" s="42"/>
      <c r="C9" s="42"/>
      <c r="D9" s="42"/>
      <c r="E9" s="42"/>
      <c r="F9" s="42"/>
      <c r="G9" s="42"/>
      <c r="H9" s="42"/>
      <c r="I9" s="43"/>
    </row>
    <row r="10" spans="1:9" ht="14.4" x14ac:dyDescent="0.3">
      <c r="A10" s="44" t="s">
        <v>4</v>
      </c>
      <c r="B10" s="46" t="s">
        <v>62</v>
      </c>
      <c r="C10" s="47"/>
      <c r="D10" s="46" t="s">
        <v>63</v>
      </c>
      <c r="E10" s="47"/>
      <c r="F10" s="46" t="s">
        <v>64</v>
      </c>
      <c r="G10" s="47"/>
      <c r="H10" s="48" t="s">
        <v>12</v>
      </c>
      <c r="I10" s="49"/>
    </row>
    <row r="11" spans="1:9" ht="69.599999999999994" x14ac:dyDescent="0.3">
      <c r="A11" s="45"/>
      <c r="B11" s="2" t="s">
        <v>13</v>
      </c>
      <c r="C11" s="2" t="s">
        <v>3</v>
      </c>
      <c r="D11" s="2" t="s">
        <v>13</v>
      </c>
      <c r="E11" s="2" t="s">
        <v>3</v>
      </c>
      <c r="F11" s="2" t="s">
        <v>13</v>
      </c>
      <c r="G11" s="2" t="s">
        <v>3</v>
      </c>
      <c r="H11" s="50"/>
      <c r="I11" s="51"/>
    </row>
    <row r="12" spans="1:9" ht="50.4" x14ac:dyDescent="0.3">
      <c r="A12" s="35" t="s">
        <v>31</v>
      </c>
      <c r="B12" s="30">
        <v>0</v>
      </c>
      <c r="C12" s="31">
        <v>1</v>
      </c>
      <c r="D12" s="68">
        <v>0</v>
      </c>
      <c r="E12" s="31">
        <v>1</v>
      </c>
      <c r="F12" s="30">
        <v>0</v>
      </c>
      <c r="G12" s="31">
        <v>4</v>
      </c>
      <c r="H12" s="32">
        <v>0</v>
      </c>
      <c r="I12" s="33">
        <f>SUM(C12,E12,G12)</f>
        <v>6</v>
      </c>
    </row>
    <row r="13" spans="1:9" ht="17.399999999999999" x14ac:dyDescent="0.3">
      <c r="A13" s="36" t="s">
        <v>32</v>
      </c>
      <c r="B13" s="30">
        <v>213</v>
      </c>
      <c r="C13" s="31">
        <v>214</v>
      </c>
      <c r="D13" s="30">
        <v>9</v>
      </c>
      <c r="E13" s="31">
        <v>222</v>
      </c>
      <c r="F13" s="30">
        <v>15</v>
      </c>
      <c r="G13" s="31">
        <v>237</v>
      </c>
      <c r="H13" s="32">
        <f>SUM(B13,D13,F13)</f>
        <v>237</v>
      </c>
      <c r="I13" s="33">
        <f t="shared" ref="I13:I16" si="0">SUM(C13,E13,G13)</f>
        <v>673</v>
      </c>
    </row>
    <row r="14" spans="1:9" ht="17.399999999999999" x14ac:dyDescent="0.3">
      <c r="A14" s="36" t="s">
        <v>33</v>
      </c>
      <c r="B14" s="30">
        <v>1</v>
      </c>
      <c r="C14" s="31">
        <v>32613</v>
      </c>
      <c r="D14" s="30">
        <v>0</v>
      </c>
      <c r="E14" s="31">
        <v>36955</v>
      </c>
      <c r="F14" s="30">
        <v>1</v>
      </c>
      <c r="G14" s="31">
        <v>36744</v>
      </c>
      <c r="H14" s="32">
        <f t="shared" ref="H14:H16" si="1">SUM(B14,D14,F14)</f>
        <v>2</v>
      </c>
      <c r="I14" s="33">
        <f t="shared" si="0"/>
        <v>106312</v>
      </c>
    </row>
    <row r="15" spans="1:9" ht="17.399999999999999" x14ac:dyDescent="0.3">
      <c r="A15" s="36" t="s">
        <v>58</v>
      </c>
      <c r="B15" s="30">
        <v>0</v>
      </c>
      <c r="C15" s="31"/>
      <c r="D15" s="30"/>
      <c r="E15" s="31"/>
      <c r="F15" s="30"/>
      <c r="G15" s="31"/>
      <c r="H15" s="32">
        <f t="shared" si="1"/>
        <v>0</v>
      </c>
      <c r="I15" s="33">
        <f t="shared" si="0"/>
        <v>0</v>
      </c>
    </row>
    <row r="16" spans="1:9" ht="17.399999999999999" x14ac:dyDescent="0.3">
      <c r="A16" s="36" t="s">
        <v>34</v>
      </c>
      <c r="B16" s="30">
        <v>38</v>
      </c>
      <c r="C16" s="31">
        <v>3193</v>
      </c>
      <c r="D16" s="30">
        <v>16</v>
      </c>
      <c r="E16" s="31">
        <v>3335</v>
      </c>
      <c r="F16" s="30">
        <v>12</v>
      </c>
      <c r="G16" s="31">
        <v>4367</v>
      </c>
      <c r="H16" s="32">
        <f t="shared" si="1"/>
        <v>66</v>
      </c>
      <c r="I16" s="33">
        <f t="shared" si="0"/>
        <v>10895</v>
      </c>
    </row>
    <row r="17" spans="1:9" ht="17.399999999999999" x14ac:dyDescent="0.4">
      <c r="A17" s="22" t="s">
        <v>12</v>
      </c>
      <c r="B17" s="34">
        <f>SUM(B12:B16)</f>
        <v>252</v>
      </c>
      <c r="C17" s="34">
        <f t="shared" ref="C17:I17" si="2">SUM(C12:C16)</f>
        <v>36021</v>
      </c>
      <c r="D17" s="34">
        <f t="shared" si="2"/>
        <v>25</v>
      </c>
      <c r="E17" s="34">
        <f t="shared" si="2"/>
        <v>40513</v>
      </c>
      <c r="F17" s="34">
        <f t="shared" si="2"/>
        <v>28</v>
      </c>
      <c r="G17" s="34">
        <f t="shared" si="2"/>
        <v>41352</v>
      </c>
      <c r="H17" s="34">
        <f t="shared" si="2"/>
        <v>305</v>
      </c>
      <c r="I17" s="34">
        <f t="shared" si="2"/>
        <v>117886</v>
      </c>
    </row>
    <row r="21" spans="1:9" ht="15.75" customHeight="1" x14ac:dyDescent="0.3">
      <c r="D21" s="67"/>
    </row>
    <row r="22" spans="1:9" ht="15.75" customHeight="1" x14ac:dyDescent="0.3"/>
    <row r="23" spans="1:9" ht="15.75" customHeight="1" x14ac:dyDescent="0.3"/>
    <row r="24" spans="1:9" ht="15.75" customHeight="1" x14ac:dyDescent="0.3"/>
    <row r="25" spans="1:9" ht="15.75" customHeight="1" x14ac:dyDescent="0.3"/>
    <row r="26" spans="1:9" ht="15.75" customHeight="1" x14ac:dyDescent="0.3"/>
    <row r="27" spans="1:9" ht="15.75" customHeight="1" x14ac:dyDescent="0.3">
      <c r="B27" s="65"/>
      <c r="C27" s="65"/>
      <c r="D27" s="69"/>
    </row>
    <row r="28" spans="1:9" ht="15.75" customHeight="1" x14ac:dyDescent="0.3">
      <c r="B28" s="65"/>
      <c r="C28" s="65"/>
      <c r="D28" s="65"/>
    </row>
    <row r="29" spans="1:9" ht="15.75" customHeight="1" x14ac:dyDescent="0.3"/>
    <row r="30" spans="1:9" ht="15.75" customHeight="1" x14ac:dyDescent="0.3"/>
    <row r="31" spans="1:9" ht="15.75" customHeight="1" x14ac:dyDescent="0.3"/>
    <row r="32" spans="1:9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spans="1:3" ht="15.75" customHeight="1" x14ac:dyDescent="0.3"/>
    <row r="274" spans="1:3" ht="15.75" customHeight="1" x14ac:dyDescent="0.3"/>
    <row r="275" spans="1:3" ht="15.75" customHeight="1" x14ac:dyDescent="0.3"/>
    <row r="276" spans="1:3" ht="15.75" customHeight="1" x14ac:dyDescent="0.3"/>
    <row r="277" spans="1:3" ht="15.75" customHeight="1" x14ac:dyDescent="0.3"/>
    <row r="278" spans="1:3" ht="15.75" customHeight="1" x14ac:dyDescent="0.3"/>
    <row r="279" spans="1:3" ht="15.75" customHeight="1" x14ac:dyDescent="0.3"/>
    <row r="280" spans="1:3" ht="15.75" customHeight="1" x14ac:dyDescent="0.3"/>
    <row r="281" spans="1:3" ht="15.75" customHeight="1" x14ac:dyDescent="0.3"/>
    <row r="282" spans="1:3" ht="15.75" customHeight="1" x14ac:dyDescent="0.3">
      <c r="B282" t="s">
        <v>13</v>
      </c>
      <c r="C282" t="s">
        <v>3</v>
      </c>
    </row>
    <row r="283" spans="1:3" ht="15.75" customHeight="1" x14ac:dyDescent="0.3">
      <c r="A283" s="67" t="s">
        <v>67</v>
      </c>
      <c r="B283" s="65">
        <v>252</v>
      </c>
      <c r="C283" s="65">
        <v>36021</v>
      </c>
    </row>
    <row r="284" spans="1:3" ht="15.75" customHeight="1" x14ac:dyDescent="0.3">
      <c r="A284" s="71" t="s">
        <v>70</v>
      </c>
      <c r="B284" s="73">
        <v>25</v>
      </c>
      <c r="C284" s="73">
        <v>40513</v>
      </c>
    </row>
    <row r="285" spans="1:3" ht="15.75" customHeight="1" x14ac:dyDescent="0.3">
      <c r="A285" s="72" t="s">
        <v>64</v>
      </c>
      <c r="B285" s="65">
        <v>28</v>
      </c>
      <c r="C285" s="65">
        <v>41352</v>
      </c>
    </row>
    <row r="286" spans="1:3" ht="15.75" customHeight="1" x14ac:dyDescent="0.3">
      <c r="A286" s="71" t="s">
        <v>12</v>
      </c>
      <c r="B286" s="65">
        <v>305</v>
      </c>
      <c r="C286" s="65">
        <v>117886</v>
      </c>
    </row>
    <row r="287" spans="1:3" ht="15.75" customHeight="1" x14ac:dyDescent="0.3"/>
    <row r="288" spans="1:3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</sheetData>
  <mergeCells count="6">
    <mergeCell ref="A9:I9"/>
    <mergeCell ref="A10:A11"/>
    <mergeCell ref="B10:C10"/>
    <mergeCell ref="D10:E10"/>
    <mergeCell ref="F10:G10"/>
    <mergeCell ref="H10:I11"/>
  </mergeCells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8:I1000"/>
  <sheetViews>
    <sheetView showGridLines="0" topLeftCell="A16" workbookViewId="0">
      <selection activeCell="K28" sqref="K28"/>
    </sheetView>
  </sheetViews>
  <sheetFormatPr baseColWidth="10" defaultColWidth="14.44140625" defaultRowHeight="15" customHeight="1" x14ac:dyDescent="0.3"/>
  <cols>
    <col min="1" max="1" width="35.6640625" customWidth="1"/>
    <col min="2" max="8" width="10.6640625" customWidth="1"/>
    <col min="9" max="9" width="14.109375" customWidth="1"/>
    <col min="10" max="26" width="10.6640625" customWidth="1"/>
  </cols>
  <sheetData>
    <row r="8" spans="1:9" ht="28.8" x14ac:dyDescent="0.3">
      <c r="A8" s="41" t="s">
        <v>8</v>
      </c>
      <c r="B8" s="42"/>
      <c r="C8" s="42"/>
      <c r="D8" s="42"/>
      <c r="E8" s="42"/>
      <c r="F8" s="42"/>
      <c r="G8" s="42"/>
      <c r="H8" s="42"/>
      <c r="I8" s="43"/>
    </row>
    <row r="9" spans="1:9" ht="14.4" x14ac:dyDescent="0.3">
      <c r="A9" s="44" t="s">
        <v>4</v>
      </c>
      <c r="B9" s="46" t="s">
        <v>62</v>
      </c>
      <c r="C9" s="47"/>
      <c r="D9" s="46" t="s">
        <v>63</v>
      </c>
      <c r="E9" s="47"/>
      <c r="F9" s="46" t="s">
        <v>64</v>
      </c>
      <c r="G9" s="47"/>
      <c r="H9" s="48" t="s">
        <v>12</v>
      </c>
      <c r="I9" s="49"/>
    </row>
    <row r="10" spans="1:9" ht="69.599999999999994" x14ac:dyDescent="0.3">
      <c r="A10" s="45"/>
      <c r="B10" s="2" t="s">
        <v>13</v>
      </c>
      <c r="C10" s="2" t="s">
        <v>3</v>
      </c>
      <c r="D10" s="2" t="s">
        <v>13</v>
      </c>
      <c r="E10" s="2" t="s">
        <v>3</v>
      </c>
      <c r="F10" s="2" t="s">
        <v>13</v>
      </c>
      <c r="G10" s="2" t="s">
        <v>3</v>
      </c>
      <c r="H10" s="50"/>
      <c r="I10" s="51"/>
    </row>
    <row r="11" spans="1:9" ht="17.399999999999999" x14ac:dyDescent="0.3">
      <c r="A11" s="26" t="s">
        <v>14</v>
      </c>
      <c r="B11" s="30">
        <v>8</v>
      </c>
      <c r="C11" s="31">
        <v>527</v>
      </c>
      <c r="D11" s="30">
        <v>14</v>
      </c>
      <c r="E11" s="31">
        <v>506</v>
      </c>
      <c r="F11" s="30">
        <v>7</v>
      </c>
      <c r="G11" s="31">
        <v>447</v>
      </c>
      <c r="H11" s="32">
        <f>SUM(B11,D11,F11)</f>
        <v>29</v>
      </c>
      <c r="I11" s="33">
        <f>SUM(C11,E11,G11)</f>
        <v>1480</v>
      </c>
    </row>
    <row r="12" spans="1:9" ht="17.399999999999999" x14ac:dyDescent="0.3">
      <c r="A12" s="26" t="s">
        <v>15</v>
      </c>
      <c r="B12" s="30"/>
      <c r="C12" s="31">
        <v>4</v>
      </c>
      <c r="D12" s="30"/>
      <c r="E12" s="31">
        <v>0</v>
      </c>
      <c r="F12" s="30"/>
      <c r="G12" s="31">
        <v>0</v>
      </c>
      <c r="H12" s="32">
        <f t="shared" ref="H12:H30" si="0">SUM(B12,D12,F12)</f>
        <v>0</v>
      </c>
      <c r="I12" s="33">
        <f t="shared" ref="I12:I30" si="1">SUM(C12,E12,G12)</f>
        <v>4</v>
      </c>
    </row>
    <row r="13" spans="1:9" ht="17.399999999999999" x14ac:dyDescent="0.3">
      <c r="A13" s="26" t="s">
        <v>16</v>
      </c>
      <c r="B13" s="30">
        <v>1</v>
      </c>
      <c r="C13" s="31">
        <v>20</v>
      </c>
      <c r="D13" s="30">
        <v>0</v>
      </c>
      <c r="E13" s="31">
        <v>7</v>
      </c>
      <c r="F13" s="30">
        <v>0</v>
      </c>
      <c r="G13" s="31">
        <v>29</v>
      </c>
      <c r="H13" s="32">
        <f t="shared" si="0"/>
        <v>1</v>
      </c>
      <c r="I13" s="33">
        <f t="shared" si="1"/>
        <v>56</v>
      </c>
    </row>
    <row r="14" spans="1:9" ht="17.399999999999999" x14ac:dyDescent="0.3">
      <c r="A14" s="26" t="s">
        <v>17</v>
      </c>
      <c r="B14" s="30">
        <v>6</v>
      </c>
      <c r="C14" s="31">
        <v>416</v>
      </c>
      <c r="D14" s="30">
        <v>6</v>
      </c>
      <c r="E14" s="31">
        <v>347</v>
      </c>
      <c r="F14" s="30">
        <v>7</v>
      </c>
      <c r="G14" s="31">
        <v>404</v>
      </c>
      <c r="H14" s="32">
        <f t="shared" si="0"/>
        <v>19</v>
      </c>
      <c r="I14" s="33">
        <f t="shared" si="1"/>
        <v>1167</v>
      </c>
    </row>
    <row r="15" spans="1:9" ht="17.399999999999999" x14ac:dyDescent="0.3">
      <c r="A15" s="26" t="s">
        <v>18</v>
      </c>
      <c r="B15" s="30">
        <v>14</v>
      </c>
      <c r="C15" s="31">
        <v>1424</v>
      </c>
      <c r="D15" s="30">
        <v>29</v>
      </c>
      <c r="E15" s="31">
        <v>1571</v>
      </c>
      <c r="F15" s="30">
        <v>19</v>
      </c>
      <c r="G15" s="31">
        <v>1471</v>
      </c>
      <c r="H15" s="32">
        <f t="shared" si="0"/>
        <v>62</v>
      </c>
      <c r="I15" s="33">
        <f t="shared" si="1"/>
        <v>4466</v>
      </c>
    </row>
    <row r="16" spans="1:9" ht="17.399999999999999" x14ac:dyDescent="0.3">
      <c r="A16" s="26" t="s">
        <v>19</v>
      </c>
      <c r="B16" s="30">
        <v>1</v>
      </c>
      <c r="C16" s="31">
        <v>111</v>
      </c>
      <c r="D16" s="30">
        <v>5</v>
      </c>
      <c r="E16" s="31">
        <v>108</v>
      </c>
      <c r="F16" s="30">
        <v>7</v>
      </c>
      <c r="G16" s="31">
        <v>131</v>
      </c>
      <c r="H16" s="32">
        <f t="shared" si="0"/>
        <v>13</v>
      </c>
      <c r="I16" s="33">
        <f t="shared" si="1"/>
        <v>350</v>
      </c>
    </row>
    <row r="17" spans="1:9" ht="17.399999999999999" x14ac:dyDescent="0.3">
      <c r="A17" s="26" t="s">
        <v>20</v>
      </c>
      <c r="B17" s="30">
        <v>0</v>
      </c>
      <c r="C17" s="31">
        <v>6</v>
      </c>
      <c r="D17" s="30">
        <v>0</v>
      </c>
      <c r="E17" s="31">
        <v>17</v>
      </c>
      <c r="F17" s="30">
        <v>1</v>
      </c>
      <c r="G17" s="31">
        <v>3</v>
      </c>
      <c r="H17" s="32">
        <f t="shared" si="0"/>
        <v>1</v>
      </c>
      <c r="I17" s="33">
        <f t="shared" si="1"/>
        <v>26</v>
      </c>
    </row>
    <row r="18" spans="1:9" ht="17.399999999999999" x14ac:dyDescent="0.3">
      <c r="A18" s="26" t="s">
        <v>21</v>
      </c>
      <c r="B18" s="30">
        <v>0</v>
      </c>
      <c r="C18" s="31">
        <v>52</v>
      </c>
      <c r="D18" s="30">
        <v>2</v>
      </c>
      <c r="E18" s="31">
        <v>7</v>
      </c>
      <c r="F18" s="30">
        <v>2</v>
      </c>
      <c r="G18" s="31">
        <v>121</v>
      </c>
      <c r="H18" s="32">
        <f t="shared" si="0"/>
        <v>4</v>
      </c>
      <c r="I18" s="33">
        <f t="shared" si="1"/>
        <v>180</v>
      </c>
    </row>
    <row r="19" spans="1:9" ht="17.399999999999999" x14ac:dyDescent="0.3">
      <c r="A19" s="26" t="s">
        <v>22</v>
      </c>
      <c r="B19" s="30">
        <v>2</v>
      </c>
      <c r="C19" s="31">
        <v>21</v>
      </c>
      <c r="D19" s="30">
        <v>4</v>
      </c>
      <c r="E19" s="31">
        <v>6</v>
      </c>
      <c r="F19" s="30">
        <v>0</v>
      </c>
      <c r="G19" s="31">
        <v>6</v>
      </c>
      <c r="H19" s="32">
        <f t="shared" si="0"/>
        <v>6</v>
      </c>
      <c r="I19" s="33">
        <f t="shared" si="1"/>
        <v>33</v>
      </c>
    </row>
    <row r="20" spans="1:9" ht="17.399999999999999" x14ac:dyDescent="0.3">
      <c r="A20" s="26" t="s">
        <v>23</v>
      </c>
      <c r="B20" s="30">
        <v>45</v>
      </c>
      <c r="C20" s="31">
        <v>30595</v>
      </c>
      <c r="D20" s="30">
        <v>92</v>
      </c>
      <c r="E20" s="31">
        <v>40949</v>
      </c>
      <c r="F20" s="30">
        <v>257</v>
      </c>
      <c r="G20" s="31">
        <v>41384</v>
      </c>
      <c r="H20" s="32">
        <f t="shared" si="0"/>
        <v>394</v>
      </c>
      <c r="I20" s="33">
        <f t="shared" si="1"/>
        <v>112928</v>
      </c>
    </row>
    <row r="21" spans="1:9" ht="15.75" customHeight="1" x14ac:dyDescent="0.3">
      <c r="A21" s="26" t="s">
        <v>24</v>
      </c>
      <c r="B21" s="30">
        <v>0</v>
      </c>
      <c r="C21" s="31">
        <v>0</v>
      </c>
      <c r="D21" s="30">
        <v>0</v>
      </c>
      <c r="E21" s="31">
        <v>0</v>
      </c>
      <c r="F21" s="30">
        <v>0</v>
      </c>
      <c r="G21" s="31">
        <v>0</v>
      </c>
      <c r="H21" s="32">
        <f t="shared" si="0"/>
        <v>0</v>
      </c>
      <c r="I21" s="33">
        <f t="shared" si="1"/>
        <v>0</v>
      </c>
    </row>
    <row r="22" spans="1:9" ht="15.75" customHeight="1" x14ac:dyDescent="0.3">
      <c r="A22" s="26" t="s">
        <v>25</v>
      </c>
      <c r="B22" s="30">
        <v>0</v>
      </c>
      <c r="C22" s="31">
        <v>9795</v>
      </c>
      <c r="D22" s="30">
        <v>1</v>
      </c>
      <c r="E22" s="31">
        <v>7226</v>
      </c>
      <c r="F22" s="30">
        <v>0</v>
      </c>
      <c r="G22" s="31">
        <v>9289</v>
      </c>
      <c r="H22" s="32">
        <f t="shared" si="0"/>
        <v>1</v>
      </c>
      <c r="I22" s="33">
        <f t="shared" si="1"/>
        <v>26310</v>
      </c>
    </row>
    <row r="23" spans="1:9" ht="15.75" customHeight="1" x14ac:dyDescent="0.3">
      <c r="A23" s="26" t="s">
        <v>26</v>
      </c>
      <c r="B23" s="30">
        <v>0</v>
      </c>
      <c r="C23" s="31">
        <v>0</v>
      </c>
      <c r="D23" s="30">
        <v>0</v>
      </c>
      <c r="E23" s="31">
        <v>0</v>
      </c>
      <c r="F23" s="30">
        <v>0</v>
      </c>
      <c r="G23" s="31">
        <v>0</v>
      </c>
      <c r="H23" s="32">
        <f t="shared" si="0"/>
        <v>0</v>
      </c>
      <c r="I23" s="33">
        <f t="shared" si="1"/>
        <v>0</v>
      </c>
    </row>
    <row r="24" spans="1:9" ht="15.75" customHeight="1" x14ac:dyDescent="0.3">
      <c r="A24" s="26" t="s">
        <v>27</v>
      </c>
      <c r="B24" s="30">
        <v>8</v>
      </c>
      <c r="C24" s="31">
        <v>1836</v>
      </c>
      <c r="D24" s="30">
        <v>8</v>
      </c>
      <c r="E24" s="31">
        <v>1696</v>
      </c>
      <c r="F24" s="30">
        <v>1</v>
      </c>
      <c r="G24" s="31">
        <v>2072</v>
      </c>
      <c r="H24" s="32">
        <f t="shared" si="0"/>
        <v>17</v>
      </c>
      <c r="I24" s="33">
        <f t="shared" si="1"/>
        <v>5604</v>
      </c>
    </row>
    <row r="25" spans="1:9" ht="15.75" customHeight="1" x14ac:dyDescent="0.3">
      <c r="A25" s="26" t="s">
        <v>28</v>
      </c>
      <c r="B25" s="30">
        <v>58</v>
      </c>
      <c r="C25" s="31">
        <v>484</v>
      </c>
      <c r="D25" s="30">
        <v>2</v>
      </c>
      <c r="E25" s="31">
        <v>108</v>
      </c>
      <c r="F25" s="30"/>
      <c r="G25" s="31">
        <v>185</v>
      </c>
      <c r="H25" s="32">
        <f t="shared" si="0"/>
        <v>60</v>
      </c>
      <c r="I25" s="33">
        <f t="shared" si="1"/>
        <v>777</v>
      </c>
    </row>
    <row r="26" spans="1:9" ht="15.75" customHeight="1" x14ac:dyDescent="0.3">
      <c r="A26" s="26" t="s">
        <v>56</v>
      </c>
      <c r="B26" s="30">
        <v>57</v>
      </c>
      <c r="C26" s="31">
        <v>162411</v>
      </c>
      <c r="D26" s="30">
        <v>54</v>
      </c>
      <c r="E26" s="31">
        <v>108235</v>
      </c>
      <c r="F26" s="30">
        <v>27</v>
      </c>
      <c r="G26" s="31">
        <v>186263</v>
      </c>
      <c r="H26" s="32">
        <f t="shared" si="0"/>
        <v>138</v>
      </c>
      <c r="I26" s="33">
        <f t="shared" si="1"/>
        <v>456909</v>
      </c>
    </row>
    <row r="27" spans="1:9" ht="15.75" customHeight="1" x14ac:dyDescent="0.3">
      <c r="A27" s="26" t="s">
        <v>57</v>
      </c>
      <c r="B27" s="30">
        <v>1607</v>
      </c>
      <c r="C27" s="31">
        <v>31031</v>
      </c>
      <c r="D27" s="30">
        <v>1071</v>
      </c>
      <c r="E27" s="31">
        <v>24649</v>
      </c>
      <c r="F27" s="30">
        <v>1022</v>
      </c>
      <c r="G27" s="31">
        <v>9973</v>
      </c>
      <c r="H27" s="32">
        <f t="shared" si="0"/>
        <v>3700</v>
      </c>
      <c r="I27" s="33">
        <f t="shared" si="1"/>
        <v>65653</v>
      </c>
    </row>
    <row r="28" spans="1:9" ht="27.75" customHeight="1" x14ac:dyDescent="0.3">
      <c r="A28" s="8" t="s">
        <v>29</v>
      </c>
      <c r="B28" s="30">
        <v>32</v>
      </c>
      <c r="C28" s="31">
        <v>74</v>
      </c>
      <c r="D28" s="30">
        <v>17</v>
      </c>
      <c r="E28" s="31">
        <v>25</v>
      </c>
      <c r="F28" s="30">
        <v>3</v>
      </c>
      <c r="G28" s="31">
        <v>9</v>
      </c>
      <c r="H28" s="32">
        <f t="shared" si="0"/>
        <v>52</v>
      </c>
      <c r="I28" s="33">
        <f t="shared" si="1"/>
        <v>108</v>
      </c>
    </row>
    <row r="29" spans="1:9" ht="15.75" customHeight="1" x14ac:dyDescent="0.3">
      <c r="A29" s="26" t="s">
        <v>30</v>
      </c>
      <c r="B29" s="30">
        <v>10</v>
      </c>
      <c r="C29" s="31">
        <v>201</v>
      </c>
      <c r="D29" s="30">
        <v>26</v>
      </c>
      <c r="E29" s="31">
        <v>296</v>
      </c>
      <c r="F29" s="30">
        <v>17</v>
      </c>
      <c r="G29" s="31">
        <v>198</v>
      </c>
      <c r="H29" s="32">
        <f t="shared" si="0"/>
        <v>53</v>
      </c>
      <c r="I29" s="33">
        <f t="shared" si="1"/>
        <v>695</v>
      </c>
    </row>
    <row r="30" spans="1:9" ht="15.75" customHeight="1" x14ac:dyDescent="0.4">
      <c r="A30" s="25" t="s">
        <v>12</v>
      </c>
      <c r="B30" s="70">
        <f>SUM(B11:B29)</f>
        <v>1849</v>
      </c>
      <c r="C30" s="70">
        <f t="shared" ref="C30:I30" si="2">SUM(C11:C29)</f>
        <v>239008</v>
      </c>
      <c r="D30" s="70">
        <f t="shared" si="2"/>
        <v>1331</v>
      </c>
      <c r="E30" s="70">
        <f t="shared" si="2"/>
        <v>185753</v>
      </c>
      <c r="F30" s="70">
        <f t="shared" si="2"/>
        <v>1370</v>
      </c>
      <c r="G30" s="70">
        <f t="shared" si="2"/>
        <v>251985</v>
      </c>
      <c r="H30" s="70">
        <f t="shared" si="2"/>
        <v>4550</v>
      </c>
      <c r="I30" s="70">
        <f t="shared" si="2"/>
        <v>676746</v>
      </c>
    </row>
    <row r="31" spans="1:9" ht="15.75" customHeight="1" x14ac:dyDescent="0.3"/>
    <row r="32" spans="1:9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6">
    <mergeCell ref="A8:I8"/>
    <mergeCell ref="A9:A10"/>
    <mergeCell ref="B9:C9"/>
    <mergeCell ref="D9:E9"/>
    <mergeCell ref="F9:G9"/>
    <mergeCell ref="H9:I10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7:J1000"/>
  <sheetViews>
    <sheetView topLeftCell="A5" workbookViewId="0">
      <selection activeCell="B16" sqref="B16"/>
    </sheetView>
  </sheetViews>
  <sheetFormatPr baseColWidth="10" defaultColWidth="14.44140625" defaultRowHeight="15" customHeight="1" x14ac:dyDescent="0.3"/>
  <cols>
    <col min="1" max="1" width="10.6640625" customWidth="1"/>
    <col min="2" max="2" width="28.44140625" customWidth="1"/>
    <col min="3" max="26" width="10.6640625" customWidth="1"/>
  </cols>
  <sheetData>
    <row r="7" spans="2:10" ht="28.8" x14ac:dyDescent="0.3">
      <c r="B7" s="41" t="s">
        <v>10</v>
      </c>
      <c r="C7" s="42"/>
      <c r="D7" s="42"/>
      <c r="E7" s="42"/>
      <c r="F7" s="42"/>
      <c r="G7" s="42"/>
      <c r="H7" s="42"/>
      <c r="I7" s="42"/>
      <c r="J7" s="43"/>
    </row>
    <row r="8" spans="2:10" ht="14.4" x14ac:dyDescent="0.3">
      <c r="B8" s="52" t="s">
        <v>4</v>
      </c>
      <c r="C8" s="53" t="s">
        <v>67</v>
      </c>
      <c r="D8" s="47"/>
      <c r="E8" s="53" t="s">
        <v>68</v>
      </c>
      <c r="F8" s="47"/>
      <c r="G8" s="53" t="s">
        <v>66</v>
      </c>
      <c r="H8" s="47"/>
      <c r="I8" s="54" t="s">
        <v>12</v>
      </c>
      <c r="J8" s="49"/>
    </row>
    <row r="9" spans="2:10" ht="69.599999999999994" x14ac:dyDescent="0.3">
      <c r="B9" s="45"/>
      <c r="C9" s="3" t="s">
        <v>13</v>
      </c>
      <c r="D9" s="3" t="s">
        <v>3</v>
      </c>
      <c r="E9" s="3" t="s">
        <v>13</v>
      </c>
      <c r="F9" s="3" t="s">
        <v>3</v>
      </c>
      <c r="G9" s="3" t="s">
        <v>13</v>
      </c>
      <c r="H9" s="3" t="s">
        <v>3</v>
      </c>
      <c r="I9" s="50"/>
      <c r="J9" s="51"/>
    </row>
    <row r="10" spans="2:10" ht="17.399999999999999" x14ac:dyDescent="0.3">
      <c r="B10" s="26" t="s">
        <v>35</v>
      </c>
      <c r="C10" s="1">
        <v>2</v>
      </c>
      <c r="D10" s="9">
        <v>11</v>
      </c>
      <c r="E10" s="1">
        <v>0</v>
      </c>
      <c r="F10" s="9">
        <v>10</v>
      </c>
      <c r="G10" s="1">
        <v>0</v>
      </c>
      <c r="H10" s="9">
        <v>0</v>
      </c>
      <c r="I10" s="4">
        <f>SUM(C10,E10,G10)</f>
        <v>2</v>
      </c>
      <c r="J10" s="5">
        <f>SUM(D10,F10,H10)</f>
        <v>21</v>
      </c>
    </row>
    <row r="11" spans="2:10" ht="17.399999999999999" x14ac:dyDescent="0.3">
      <c r="B11" s="26" t="s">
        <v>36</v>
      </c>
      <c r="C11" s="1">
        <v>33</v>
      </c>
      <c r="D11" s="9">
        <v>99</v>
      </c>
      <c r="E11" s="1">
        <v>29</v>
      </c>
      <c r="F11" s="9">
        <v>189</v>
      </c>
      <c r="G11" s="1">
        <v>19</v>
      </c>
      <c r="H11" s="9">
        <v>118</v>
      </c>
      <c r="I11" s="4">
        <f t="shared" ref="I11:I15" si="0">SUM(C11,E11,G11)</f>
        <v>81</v>
      </c>
      <c r="J11" s="5">
        <f t="shared" ref="J11:J15" si="1">SUM(D11,F11,H11)</f>
        <v>406</v>
      </c>
    </row>
    <row r="12" spans="2:10" ht="17.399999999999999" x14ac:dyDescent="0.3">
      <c r="B12" s="26" t="s">
        <v>37</v>
      </c>
      <c r="C12" s="1">
        <v>1</v>
      </c>
      <c r="D12" s="9">
        <v>9</v>
      </c>
      <c r="E12" s="1">
        <v>0</v>
      </c>
      <c r="F12" s="9">
        <v>1</v>
      </c>
      <c r="G12" s="1">
        <v>0</v>
      </c>
      <c r="H12" s="9">
        <v>9</v>
      </c>
      <c r="I12" s="4">
        <f t="shared" si="0"/>
        <v>1</v>
      </c>
      <c r="J12" s="5">
        <f t="shared" si="1"/>
        <v>19</v>
      </c>
    </row>
    <row r="13" spans="2:10" ht="17.399999999999999" x14ac:dyDescent="0.3">
      <c r="B13" s="26" t="s">
        <v>38</v>
      </c>
      <c r="C13" s="1">
        <v>0</v>
      </c>
      <c r="D13" s="9">
        <v>0</v>
      </c>
      <c r="E13" s="1">
        <v>0</v>
      </c>
      <c r="F13" s="9">
        <v>0</v>
      </c>
      <c r="G13" s="1">
        <v>0</v>
      </c>
      <c r="H13" s="9">
        <v>0</v>
      </c>
      <c r="I13" s="4">
        <f t="shared" si="0"/>
        <v>0</v>
      </c>
      <c r="J13" s="5">
        <f t="shared" si="1"/>
        <v>0</v>
      </c>
    </row>
    <row r="14" spans="2:10" ht="34.799999999999997" x14ac:dyDescent="0.3">
      <c r="B14" s="8" t="s">
        <v>39</v>
      </c>
      <c r="C14" s="1">
        <v>27</v>
      </c>
      <c r="D14" s="9">
        <v>157</v>
      </c>
      <c r="E14" s="1">
        <v>23</v>
      </c>
      <c r="F14" s="9">
        <v>261</v>
      </c>
      <c r="G14" s="1">
        <v>18</v>
      </c>
      <c r="H14" s="9">
        <v>171</v>
      </c>
      <c r="I14" s="4">
        <f t="shared" si="0"/>
        <v>68</v>
      </c>
      <c r="J14" s="5">
        <f t="shared" si="1"/>
        <v>589</v>
      </c>
    </row>
    <row r="15" spans="2:10" ht="31.8" customHeight="1" x14ac:dyDescent="0.3">
      <c r="B15" s="8" t="s">
        <v>40</v>
      </c>
      <c r="C15" s="1">
        <v>3231</v>
      </c>
      <c r="D15" s="9">
        <v>17</v>
      </c>
      <c r="E15" s="1">
        <v>3240</v>
      </c>
      <c r="F15" s="9">
        <v>17</v>
      </c>
      <c r="G15" s="1">
        <v>2707</v>
      </c>
      <c r="H15" s="9">
        <v>14</v>
      </c>
      <c r="I15" s="4">
        <f t="shared" si="0"/>
        <v>9178</v>
      </c>
      <c r="J15" s="5">
        <f t="shared" si="1"/>
        <v>48</v>
      </c>
    </row>
    <row r="16" spans="2:10" ht="17.399999999999999" x14ac:dyDescent="0.4">
      <c r="B16" s="25" t="s">
        <v>12</v>
      </c>
      <c r="C16" s="6">
        <f>SUM(C10:C15)</f>
        <v>3294</v>
      </c>
      <c r="D16" s="6">
        <f t="shared" ref="D16:H16" si="2">SUM(D10:D15)</f>
        <v>293</v>
      </c>
      <c r="E16" s="6">
        <f t="shared" si="2"/>
        <v>3292</v>
      </c>
      <c r="F16" s="6">
        <f t="shared" si="2"/>
        <v>478</v>
      </c>
      <c r="G16" s="6">
        <f t="shared" si="2"/>
        <v>2744</v>
      </c>
      <c r="H16" s="6">
        <f t="shared" si="2"/>
        <v>312</v>
      </c>
      <c r="I16" s="7">
        <f>SUM(I10:I15)</f>
        <v>9330</v>
      </c>
      <c r="J16" s="7">
        <f>SUM(J10:J15)</f>
        <v>1083</v>
      </c>
    </row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spans="1:3" ht="15.75" customHeight="1" x14ac:dyDescent="0.3"/>
    <row r="114" spans="1:3" ht="15.75" customHeight="1" x14ac:dyDescent="0.3"/>
    <row r="115" spans="1:3" ht="15.75" customHeight="1" x14ac:dyDescent="0.3"/>
    <row r="116" spans="1:3" ht="15.75" customHeight="1" x14ac:dyDescent="0.3"/>
    <row r="117" spans="1:3" ht="15.75" customHeight="1" x14ac:dyDescent="0.3"/>
    <row r="118" spans="1:3" ht="15.75" customHeight="1" x14ac:dyDescent="0.3"/>
    <row r="119" spans="1:3" ht="15.75" customHeight="1" x14ac:dyDescent="0.3"/>
    <row r="120" spans="1:3" ht="15.75" customHeight="1" x14ac:dyDescent="0.3"/>
    <row r="121" spans="1:3" ht="15.75" customHeight="1" x14ac:dyDescent="0.3"/>
    <row r="122" spans="1:3" ht="15.75" customHeight="1" x14ac:dyDescent="0.3"/>
    <row r="123" spans="1:3" ht="15.75" customHeight="1" x14ac:dyDescent="0.3">
      <c r="B123" t="s">
        <v>13</v>
      </c>
      <c r="C123" t="s">
        <v>3</v>
      </c>
    </row>
    <row r="124" spans="1:3" ht="15.75" customHeight="1" x14ac:dyDescent="0.3">
      <c r="A124" t="s">
        <v>67</v>
      </c>
      <c r="B124" s="69">
        <v>3294</v>
      </c>
      <c r="C124" s="69">
        <v>293</v>
      </c>
    </row>
    <row r="125" spans="1:3" ht="15.75" customHeight="1" x14ac:dyDescent="0.3">
      <c r="A125" t="s">
        <v>68</v>
      </c>
      <c r="B125" s="69">
        <v>3292</v>
      </c>
      <c r="C125" s="69">
        <v>478</v>
      </c>
    </row>
    <row r="126" spans="1:3" ht="15.75" customHeight="1" x14ac:dyDescent="0.3">
      <c r="A126" t="s">
        <v>66</v>
      </c>
      <c r="B126" s="69">
        <v>2744</v>
      </c>
      <c r="C126" s="69">
        <v>312</v>
      </c>
    </row>
    <row r="127" spans="1:3" ht="15.75" customHeight="1" x14ac:dyDescent="0.3">
      <c r="A127" t="s">
        <v>12</v>
      </c>
      <c r="B127" s="69">
        <v>9330</v>
      </c>
      <c r="C127" s="69">
        <v>1083</v>
      </c>
    </row>
    <row r="128" spans="1:3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6">
    <mergeCell ref="B7:J7"/>
    <mergeCell ref="B8:B9"/>
    <mergeCell ref="C8:D8"/>
    <mergeCell ref="E8:F8"/>
    <mergeCell ref="G8:H8"/>
    <mergeCell ref="I8:J9"/>
  </mergeCells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9:I1000"/>
  <sheetViews>
    <sheetView showGridLines="0" topLeftCell="A11" workbookViewId="0">
      <selection activeCell="D196" sqref="D196"/>
    </sheetView>
  </sheetViews>
  <sheetFormatPr baseColWidth="10" defaultColWidth="14.44140625" defaultRowHeight="15" customHeight="1" x14ac:dyDescent="0.3"/>
  <cols>
    <col min="1" max="1" width="35.109375" customWidth="1"/>
    <col min="2" max="7" width="10.6640625" customWidth="1"/>
    <col min="8" max="8" width="11.109375" customWidth="1"/>
    <col min="9" max="9" width="12" customWidth="1"/>
    <col min="10" max="26" width="10.6640625" customWidth="1"/>
  </cols>
  <sheetData>
    <row r="9" spans="1:9" ht="28.8" x14ac:dyDescent="0.3">
      <c r="A9" s="55" t="s">
        <v>41</v>
      </c>
      <c r="B9" s="40"/>
      <c r="C9" s="40"/>
      <c r="D9" s="40"/>
      <c r="E9" s="40"/>
      <c r="F9" s="40"/>
      <c r="G9" s="40"/>
      <c r="H9" s="40"/>
      <c r="I9" s="40"/>
    </row>
    <row r="10" spans="1:9" ht="14.4" x14ac:dyDescent="0.3">
      <c r="A10" s="56" t="s">
        <v>4</v>
      </c>
      <c r="B10" s="57" t="s">
        <v>62</v>
      </c>
      <c r="C10" s="58"/>
      <c r="D10" s="57" t="s">
        <v>65</v>
      </c>
      <c r="E10" s="58"/>
      <c r="F10" s="57" t="s">
        <v>66</v>
      </c>
      <c r="G10" s="58"/>
      <c r="H10" s="56" t="s">
        <v>12</v>
      </c>
      <c r="I10" s="40"/>
    </row>
    <row r="11" spans="1:9" ht="69.599999999999994" x14ac:dyDescent="0.3">
      <c r="A11" s="40"/>
      <c r="B11" s="10" t="s">
        <v>13</v>
      </c>
      <c r="C11" s="10" t="s">
        <v>3</v>
      </c>
      <c r="D11" s="10" t="s">
        <v>13</v>
      </c>
      <c r="E11" s="10" t="s">
        <v>3</v>
      </c>
      <c r="F11" s="10" t="s">
        <v>13</v>
      </c>
      <c r="G11" s="10" t="s">
        <v>3</v>
      </c>
      <c r="H11" s="40"/>
      <c r="I11" s="40"/>
    </row>
    <row r="12" spans="1:9" ht="69.599999999999994" x14ac:dyDescent="0.3">
      <c r="A12" s="20" t="s">
        <v>42</v>
      </c>
      <c r="B12" s="11">
        <v>0</v>
      </c>
      <c r="C12" s="12">
        <v>83333</v>
      </c>
      <c r="D12" s="11">
        <v>0</v>
      </c>
      <c r="E12" s="12">
        <v>83333</v>
      </c>
      <c r="F12" s="27">
        <v>0</v>
      </c>
      <c r="G12" s="12">
        <v>83333</v>
      </c>
      <c r="H12" s="13"/>
      <c r="I12" s="14">
        <f>SUM(C12,E12,G12)</f>
        <v>249999</v>
      </c>
    </row>
    <row r="13" spans="1:9" ht="52.2" x14ac:dyDescent="0.3">
      <c r="A13" s="20" t="s">
        <v>43</v>
      </c>
      <c r="B13" s="11">
        <v>6607</v>
      </c>
      <c r="C13" s="12">
        <v>6621</v>
      </c>
      <c r="D13" s="11">
        <v>0</v>
      </c>
      <c r="E13" s="12">
        <v>6621</v>
      </c>
      <c r="F13" s="11">
        <v>0</v>
      </c>
      <c r="G13" s="12">
        <v>6621</v>
      </c>
      <c r="H13" s="13">
        <f>B13</f>
        <v>6607</v>
      </c>
      <c r="I13" s="14">
        <f>SUM(C13,E13,G13)</f>
        <v>19863</v>
      </c>
    </row>
    <row r="14" spans="1:9" ht="17.399999999999999" x14ac:dyDescent="0.3">
      <c r="A14" s="19" t="s">
        <v>44</v>
      </c>
      <c r="B14" s="11">
        <v>2643</v>
      </c>
      <c r="C14" s="12">
        <v>6252</v>
      </c>
      <c r="D14" s="11">
        <v>1931</v>
      </c>
      <c r="E14" s="12">
        <v>5582</v>
      </c>
      <c r="F14" s="11">
        <v>637</v>
      </c>
      <c r="G14" s="12">
        <v>5923</v>
      </c>
      <c r="H14" s="13">
        <f>SUM(B14,D14,F14)</f>
        <v>5211</v>
      </c>
      <c r="I14" s="14">
        <f>SUM(C14,E14,G14)</f>
        <v>17757</v>
      </c>
    </row>
    <row r="15" spans="1:9" ht="17.399999999999999" x14ac:dyDescent="0.4">
      <c r="A15" s="38" t="s">
        <v>12</v>
      </c>
      <c r="B15" s="15">
        <f>SUM(B12:B14)</f>
        <v>9250</v>
      </c>
      <c r="C15" s="15">
        <f t="shared" ref="C15:G15" si="0">SUM(C12:C14)</f>
        <v>96206</v>
      </c>
      <c r="D15" s="15">
        <f t="shared" si="0"/>
        <v>1931</v>
      </c>
      <c r="E15" s="15">
        <f t="shared" si="0"/>
        <v>95536</v>
      </c>
      <c r="F15" s="15">
        <f t="shared" si="0"/>
        <v>637</v>
      </c>
      <c r="G15" s="15">
        <f t="shared" si="0"/>
        <v>95877</v>
      </c>
      <c r="H15" s="16">
        <f>SUM(H13:H14)</f>
        <v>11818</v>
      </c>
      <c r="I15" s="16">
        <f>SUM(I12:I14)</f>
        <v>287619</v>
      </c>
    </row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spans="1:3" ht="15.75" customHeight="1" x14ac:dyDescent="0.3"/>
    <row r="194" spans="1:3" ht="15.75" customHeight="1" x14ac:dyDescent="0.3"/>
    <row r="195" spans="1:3" ht="15.75" customHeight="1" x14ac:dyDescent="0.3"/>
    <row r="196" spans="1:3" ht="15.75" customHeight="1" x14ac:dyDescent="0.3"/>
    <row r="197" spans="1:3" ht="15.75" customHeight="1" x14ac:dyDescent="0.3"/>
    <row r="198" spans="1:3" ht="15.75" customHeight="1" x14ac:dyDescent="0.3"/>
    <row r="199" spans="1:3" ht="15.75" customHeight="1" x14ac:dyDescent="0.3"/>
    <row r="200" spans="1:3" ht="15.75" customHeight="1" x14ac:dyDescent="0.3"/>
    <row r="201" spans="1:3" ht="15.75" customHeight="1" x14ac:dyDescent="0.3"/>
    <row r="202" spans="1:3" ht="15.75" customHeight="1" x14ac:dyDescent="0.3"/>
    <row r="203" spans="1:3" ht="15.75" customHeight="1" x14ac:dyDescent="0.3"/>
    <row r="204" spans="1:3" ht="15.75" customHeight="1" x14ac:dyDescent="0.3"/>
    <row r="205" spans="1:3" ht="15.75" customHeight="1" x14ac:dyDescent="0.3">
      <c r="B205" t="s">
        <v>13</v>
      </c>
      <c r="C205" t="s">
        <v>3</v>
      </c>
    </row>
    <row r="206" spans="1:3" ht="15.75" customHeight="1" x14ac:dyDescent="0.3">
      <c r="A206" t="s">
        <v>62</v>
      </c>
      <c r="B206" s="69">
        <v>9250</v>
      </c>
      <c r="C206" s="69">
        <v>96206</v>
      </c>
    </row>
    <row r="207" spans="1:3" ht="15.75" customHeight="1" x14ac:dyDescent="0.3">
      <c r="A207" t="s">
        <v>65</v>
      </c>
      <c r="B207" s="69">
        <v>1931</v>
      </c>
      <c r="C207" s="69">
        <v>95536</v>
      </c>
    </row>
    <row r="208" spans="1:3" ht="15.75" customHeight="1" x14ac:dyDescent="0.3">
      <c r="A208" t="s">
        <v>66</v>
      </c>
      <c r="B208" s="69">
        <v>637</v>
      </c>
      <c r="C208" s="69">
        <v>95877</v>
      </c>
    </row>
    <row r="209" spans="1:3" ht="15.75" customHeight="1" x14ac:dyDescent="0.3">
      <c r="A209" t="s">
        <v>12</v>
      </c>
      <c r="B209" s="69">
        <v>11818</v>
      </c>
      <c r="C209" s="69">
        <v>287619</v>
      </c>
    </row>
    <row r="210" spans="1:3" ht="15.75" customHeight="1" x14ac:dyDescent="0.3"/>
    <row r="211" spans="1:3" ht="15.75" customHeight="1" x14ac:dyDescent="0.3"/>
    <row r="212" spans="1:3" ht="15.75" customHeight="1" x14ac:dyDescent="0.3"/>
    <row r="213" spans="1:3" ht="15.75" customHeight="1" x14ac:dyDescent="0.3"/>
    <row r="214" spans="1:3" ht="15.75" customHeight="1" x14ac:dyDescent="0.3"/>
    <row r="215" spans="1:3" ht="15.75" customHeight="1" x14ac:dyDescent="0.3"/>
    <row r="216" spans="1:3" ht="15.75" customHeight="1" x14ac:dyDescent="0.3"/>
    <row r="217" spans="1:3" ht="15.75" customHeight="1" x14ac:dyDescent="0.3"/>
    <row r="218" spans="1:3" ht="15.75" customHeight="1" x14ac:dyDescent="0.3"/>
    <row r="219" spans="1:3" ht="15.75" customHeight="1" x14ac:dyDescent="0.3"/>
    <row r="220" spans="1:3" ht="15.75" customHeight="1" x14ac:dyDescent="0.3"/>
    <row r="221" spans="1:3" ht="15.75" customHeight="1" x14ac:dyDescent="0.3"/>
    <row r="222" spans="1:3" ht="15.75" customHeight="1" x14ac:dyDescent="0.3"/>
    <row r="223" spans="1:3" ht="15.75" customHeight="1" x14ac:dyDescent="0.3"/>
    <row r="224" spans="1:3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6">
    <mergeCell ref="A9:I9"/>
    <mergeCell ref="A10:A11"/>
    <mergeCell ref="B10:C10"/>
    <mergeCell ref="D10:E10"/>
    <mergeCell ref="F10:G10"/>
    <mergeCell ref="H10:I11"/>
  </mergeCells>
  <pageMargins left="0.7" right="0.7" top="0.75" bottom="0.75" header="0" footer="0"/>
  <pageSetup orientation="landscape"/>
  <ignoredErrors>
    <ignoredError sqref="H15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0:I1000"/>
  <sheetViews>
    <sheetView showGridLines="0" topLeftCell="A7" workbookViewId="0">
      <selection activeCell="C319" sqref="C319"/>
    </sheetView>
  </sheetViews>
  <sheetFormatPr baseColWidth="10" defaultColWidth="14.44140625" defaultRowHeight="15" customHeight="1" x14ac:dyDescent="0.3"/>
  <cols>
    <col min="1" max="1" width="36.33203125" customWidth="1"/>
    <col min="2" max="26" width="10.6640625" customWidth="1"/>
  </cols>
  <sheetData>
    <row r="10" spans="1:9" ht="28.8" x14ac:dyDescent="0.3">
      <c r="A10" s="55" t="s">
        <v>45</v>
      </c>
      <c r="B10" s="40"/>
      <c r="C10" s="40"/>
      <c r="D10" s="40"/>
      <c r="E10" s="40"/>
      <c r="F10" s="40"/>
      <c r="G10" s="40"/>
      <c r="H10" s="40"/>
      <c r="I10" s="40"/>
    </row>
    <row r="11" spans="1:9" ht="14.4" x14ac:dyDescent="0.3">
      <c r="A11" s="56" t="s">
        <v>4</v>
      </c>
      <c r="B11" s="57" t="s">
        <v>62</v>
      </c>
      <c r="C11" s="58"/>
      <c r="D11" s="57" t="s">
        <v>65</v>
      </c>
      <c r="E11" s="58"/>
      <c r="F11" s="57" t="s">
        <v>66</v>
      </c>
      <c r="G11" s="58"/>
      <c r="H11" s="56" t="s">
        <v>12</v>
      </c>
      <c r="I11" s="40"/>
    </row>
    <row r="12" spans="1:9" ht="69.599999999999994" x14ac:dyDescent="0.3">
      <c r="A12" s="40"/>
      <c r="B12" s="10" t="s">
        <v>13</v>
      </c>
      <c r="C12" s="10" t="s">
        <v>3</v>
      </c>
      <c r="D12" s="10" t="s">
        <v>13</v>
      </c>
      <c r="E12" s="10" t="s">
        <v>3</v>
      </c>
      <c r="F12" s="10" t="s">
        <v>13</v>
      </c>
      <c r="G12" s="10" t="s">
        <v>3</v>
      </c>
      <c r="H12" s="40"/>
      <c r="I12" s="40"/>
    </row>
    <row r="13" spans="1:9" ht="52.2" x14ac:dyDescent="0.3">
      <c r="A13" s="20" t="s">
        <v>46</v>
      </c>
      <c r="B13" s="11">
        <v>36</v>
      </c>
      <c r="C13" s="12">
        <v>11501</v>
      </c>
      <c r="D13" s="11">
        <v>14</v>
      </c>
      <c r="E13" s="12">
        <v>12961</v>
      </c>
      <c r="F13" s="11">
        <v>10</v>
      </c>
      <c r="G13" s="12">
        <v>17134</v>
      </c>
      <c r="H13" s="13">
        <f>SUM(B13,D13,F13)</f>
        <v>60</v>
      </c>
      <c r="I13" s="14">
        <f>SUM(C13,E13,G13)</f>
        <v>41596</v>
      </c>
    </row>
    <row r="14" spans="1:9" ht="34.799999999999997" x14ac:dyDescent="0.3">
      <c r="A14" s="20" t="s">
        <v>47</v>
      </c>
      <c r="B14" s="11"/>
      <c r="C14" s="12">
        <v>172</v>
      </c>
      <c r="D14" s="11"/>
      <c r="E14" s="12">
        <v>196</v>
      </c>
      <c r="F14" s="11"/>
      <c r="G14" s="12">
        <v>158</v>
      </c>
      <c r="H14" s="13">
        <f t="shared" ref="H14:H16" si="0">SUM(B14,D14,F14)</f>
        <v>0</v>
      </c>
      <c r="I14" s="14">
        <f t="shared" ref="I14:I16" si="1">SUM(C14,E14,G14)</f>
        <v>526</v>
      </c>
    </row>
    <row r="15" spans="1:9" ht="52.2" x14ac:dyDescent="0.3">
      <c r="A15" s="20" t="s">
        <v>48</v>
      </c>
      <c r="B15" s="11">
        <v>2</v>
      </c>
      <c r="C15" s="12">
        <v>7259</v>
      </c>
      <c r="D15" s="11">
        <v>1</v>
      </c>
      <c r="E15" s="12">
        <v>8426</v>
      </c>
      <c r="F15" s="11">
        <v>1</v>
      </c>
      <c r="G15" s="12">
        <v>9442</v>
      </c>
      <c r="H15" s="13">
        <f t="shared" si="0"/>
        <v>4</v>
      </c>
      <c r="I15" s="14">
        <f t="shared" si="1"/>
        <v>25127</v>
      </c>
    </row>
    <row r="16" spans="1:9" ht="17.399999999999999" x14ac:dyDescent="0.3">
      <c r="A16" s="20" t="s">
        <v>49</v>
      </c>
      <c r="B16" s="11">
        <v>0</v>
      </c>
      <c r="C16" s="12">
        <v>993</v>
      </c>
      <c r="D16" s="11">
        <v>1</v>
      </c>
      <c r="E16" s="12">
        <v>498</v>
      </c>
      <c r="F16" s="11">
        <v>1</v>
      </c>
      <c r="G16" s="12">
        <v>473</v>
      </c>
      <c r="H16" s="13">
        <f t="shared" si="0"/>
        <v>2</v>
      </c>
      <c r="I16" s="14">
        <f t="shared" si="1"/>
        <v>1964</v>
      </c>
    </row>
    <row r="17" spans="1:9" ht="17.399999999999999" x14ac:dyDescent="0.3">
      <c r="A17" s="37" t="s">
        <v>12</v>
      </c>
      <c r="B17" s="15">
        <f>SUM(B13:B16)</f>
        <v>38</v>
      </c>
      <c r="C17" s="15">
        <f t="shared" ref="C17:G17" si="2">SUM(C13:C16)</f>
        <v>19925</v>
      </c>
      <c r="D17" s="15">
        <f t="shared" si="2"/>
        <v>16</v>
      </c>
      <c r="E17" s="15">
        <f t="shared" si="2"/>
        <v>22081</v>
      </c>
      <c r="F17" s="15">
        <f t="shared" si="2"/>
        <v>12</v>
      </c>
      <c r="G17" s="15">
        <f t="shared" si="2"/>
        <v>27207</v>
      </c>
      <c r="H17" s="16">
        <f>SUM(H13:H16)</f>
        <v>66</v>
      </c>
      <c r="I17" s="16">
        <f>SUM(I13:I16)</f>
        <v>69213</v>
      </c>
    </row>
    <row r="21" spans="1:9" ht="15.75" customHeight="1" x14ac:dyDescent="0.3"/>
    <row r="22" spans="1:9" ht="15.75" customHeight="1" x14ac:dyDescent="0.3"/>
    <row r="23" spans="1:9" ht="15.75" customHeight="1" x14ac:dyDescent="0.3"/>
    <row r="24" spans="1:9" ht="15.75" customHeight="1" x14ac:dyDescent="0.3"/>
    <row r="25" spans="1:9" ht="15.75" customHeight="1" x14ac:dyDescent="0.3"/>
    <row r="26" spans="1:9" ht="15.75" customHeight="1" x14ac:dyDescent="0.3"/>
    <row r="27" spans="1:9" ht="15.75" customHeight="1" x14ac:dyDescent="0.3"/>
    <row r="28" spans="1:9" ht="15.75" customHeight="1" x14ac:dyDescent="0.3"/>
    <row r="29" spans="1:9" ht="15.75" customHeight="1" x14ac:dyDescent="0.3"/>
    <row r="30" spans="1:9" ht="15.75" customHeight="1" x14ac:dyDescent="0.3"/>
    <row r="31" spans="1:9" ht="15.75" customHeight="1" x14ac:dyDescent="0.3"/>
    <row r="32" spans="1:9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ht="15.75" customHeight="1" x14ac:dyDescent="0.3"/>
    <row r="82" ht="15.75" customHeight="1" x14ac:dyDescent="0.3"/>
    <row r="83" ht="15.75" customHeight="1" x14ac:dyDescent="0.3"/>
    <row r="84" ht="15.75" customHeight="1" x14ac:dyDescent="0.3"/>
    <row r="85" ht="15.75" customHeight="1" x14ac:dyDescent="0.3"/>
    <row r="86" ht="15.75" customHeight="1" x14ac:dyDescent="0.3"/>
    <row r="87" ht="15.75" customHeight="1" x14ac:dyDescent="0.3"/>
    <row r="88" ht="15.75" customHeight="1" x14ac:dyDescent="0.3"/>
    <row r="89" ht="15.75" customHeight="1" x14ac:dyDescent="0.3"/>
    <row r="90" ht="15.75" customHeight="1" x14ac:dyDescent="0.3"/>
    <row r="91" ht="15.75" customHeight="1" x14ac:dyDescent="0.3"/>
    <row r="92" ht="15.75" customHeight="1" x14ac:dyDescent="0.3"/>
    <row r="93" ht="15.75" customHeight="1" x14ac:dyDescent="0.3"/>
    <row r="94" ht="15.75" customHeight="1" x14ac:dyDescent="0.3"/>
    <row r="95" ht="15.75" customHeight="1" x14ac:dyDescent="0.3"/>
    <row r="96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spans="1:3" ht="15.75" customHeight="1" x14ac:dyDescent="0.3"/>
    <row r="322" spans="1:3" ht="15.75" customHeight="1" x14ac:dyDescent="0.3"/>
    <row r="323" spans="1:3" ht="15.75" customHeight="1" x14ac:dyDescent="0.3"/>
    <row r="324" spans="1:3" ht="15.75" customHeight="1" x14ac:dyDescent="0.3"/>
    <row r="325" spans="1:3" ht="15.75" customHeight="1" x14ac:dyDescent="0.3">
      <c r="B325" t="s">
        <v>13</v>
      </c>
      <c r="C325" t="s">
        <v>3</v>
      </c>
    </row>
    <row r="326" spans="1:3" ht="15.75" customHeight="1" x14ac:dyDescent="0.3">
      <c r="A326" t="s">
        <v>62</v>
      </c>
      <c r="B326" s="69">
        <v>38</v>
      </c>
      <c r="C326" s="69">
        <v>19925</v>
      </c>
    </row>
    <row r="327" spans="1:3" ht="15.75" customHeight="1" x14ac:dyDescent="0.3">
      <c r="A327" t="s">
        <v>65</v>
      </c>
      <c r="B327" s="69">
        <v>16</v>
      </c>
      <c r="C327" s="69">
        <v>22081</v>
      </c>
    </row>
    <row r="328" spans="1:3" ht="15.75" customHeight="1" x14ac:dyDescent="0.3">
      <c r="A328" t="s">
        <v>66</v>
      </c>
      <c r="B328" s="69">
        <v>12</v>
      </c>
      <c r="C328" s="69">
        <v>27207</v>
      </c>
    </row>
    <row r="329" spans="1:3" ht="15.75" customHeight="1" x14ac:dyDescent="0.3">
      <c r="A329" t="s">
        <v>12</v>
      </c>
      <c r="B329" s="69">
        <v>66</v>
      </c>
      <c r="C329" s="69">
        <v>69213</v>
      </c>
    </row>
    <row r="330" spans="1:3" ht="15.75" customHeight="1" x14ac:dyDescent="0.3"/>
    <row r="331" spans="1:3" ht="15.75" customHeight="1" x14ac:dyDescent="0.3"/>
    <row r="332" spans="1:3" ht="15.75" customHeight="1" x14ac:dyDescent="0.3"/>
    <row r="333" spans="1:3" ht="15.75" customHeight="1" x14ac:dyDescent="0.3"/>
    <row r="334" spans="1:3" ht="15.75" customHeight="1" x14ac:dyDescent="0.3"/>
    <row r="335" spans="1:3" ht="15.75" customHeight="1" x14ac:dyDescent="0.3"/>
    <row r="336" spans="1:3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6">
    <mergeCell ref="A10:I10"/>
    <mergeCell ref="A11:A12"/>
    <mergeCell ref="B11:C11"/>
    <mergeCell ref="D11:E11"/>
    <mergeCell ref="F11:G11"/>
    <mergeCell ref="H11:I12"/>
  </mergeCells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5:I1000"/>
  <sheetViews>
    <sheetView showGridLines="0" topLeftCell="A7" workbookViewId="0">
      <selection activeCell="A13" sqref="A13"/>
    </sheetView>
  </sheetViews>
  <sheetFormatPr baseColWidth="10" defaultColWidth="14.44140625" defaultRowHeight="15" customHeight="1" x14ac:dyDescent="0.3"/>
  <cols>
    <col min="1" max="1" width="37.88671875" customWidth="1"/>
    <col min="2" max="26" width="10.6640625" customWidth="1"/>
  </cols>
  <sheetData>
    <row r="5" spans="1:9" ht="28.8" x14ac:dyDescent="0.3">
      <c r="A5" s="55" t="s">
        <v>11</v>
      </c>
      <c r="B5" s="40"/>
      <c r="C5" s="40"/>
      <c r="D5" s="40"/>
      <c r="E5" s="40"/>
      <c r="F5" s="40"/>
      <c r="G5" s="40"/>
      <c r="H5" s="40"/>
      <c r="I5" s="40"/>
    </row>
    <row r="6" spans="1:9" ht="14.4" x14ac:dyDescent="0.3">
      <c r="A6" s="56" t="s">
        <v>4</v>
      </c>
      <c r="B6" s="57" t="s">
        <v>67</v>
      </c>
      <c r="C6" s="58"/>
      <c r="D6" s="57" t="s">
        <v>65</v>
      </c>
      <c r="E6" s="58"/>
      <c r="F6" s="57" t="s">
        <v>69</v>
      </c>
      <c r="G6" s="58"/>
      <c r="H6" s="56" t="s">
        <v>12</v>
      </c>
      <c r="I6" s="40"/>
    </row>
    <row r="7" spans="1:9" ht="69.599999999999994" x14ac:dyDescent="0.3">
      <c r="A7" s="40"/>
      <c r="B7" s="10" t="s">
        <v>13</v>
      </c>
      <c r="C7" s="10" t="s">
        <v>3</v>
      </c>
      <c r="D7" s="10" t="s">
        <v>13</v>
      </c>
      <c r="E7" s="10" t="s">
        <v>3</v>
      </c>
      <c r="F7" s="10" t="s">
        <v>13</v>
      </c>
      <c r="G7" s="10" t="s">
        <v>3</v>
      </c>
      <c r="H7" s="40"/>
      <c r="I7" s="40"/>
    </row>
    <row r="8" spans="1:9" ht="34.799999999999997" x14ac:dyDescent="0.3">
      <c r="A8" s="20" t="s">
        <v>55</v>
      </c>
      <c r="B8" s="11">
        <v>410</v>
      </c>
      <c r="C8" s="12">
        <v>30453</v>
      </c>
      <c r="D8" s="11">
        <v>411</v>
      </c>
      <c r="E8" s="12">
        <v>18611</v>
      </c>
      <c r="F8" s="11">
        <v>306</v>
      </c>
      <c r="G8" s="12">
        <v>12987</v>
      </c>
      <c r="H8" s="13">
        <f>SUM(B8,D8,F8)</f>
        <v>1127</v>
      </c>
      <c r="I8" s="14">
        <f>SUM(C8,E8,G8)</f>
        <v>62051</v>
      </c>
    </row>
    <row r="9" spans="1:9" ht="17.399999999999999" x14ac:dyDescent="0.3">
      <c r="A9" s="20" t="s">
        <v>50</v>
      </c>
      <c r="B9" s="11">
        <v>844</v>
      </c>
      <c r="C9" s="12">
        <v>4062</v>
      </c>
      <c r="D9" s="11">
        <v>2698</v>
      </c>
      <c r="E9" s="12">
        <v>4260</v>
      </c>
      <c r="F9" s="11">
        <v>3172</v>
      </c>
      <c r="G9" s="12">
        <v>5005</v>
      </c>
      <c r="H9" s="13">
        <f t="shared" ref="H9:H12" si="0">SUM(B9,D9,F9)</f>
        <v>6714</v>
      </c>
      <c r="I9" s="14">
        <f t="shared" ref="I9:I12" si="1">SUM(C9,E9,G9)</f>
        <v>13327</v>
      </c>
    </row>
    <row r="10" spans="1:9" ht="17.399999999999999" x14ac:dyDescent="0.3">
      <c r="A10" s="20" t="s">
        <v>51</v>
      </c>
      <c r="B10" s="11">
        <v>3771</v>
      </c>
      <c r="C10" s="12">
        <v>4702</v>
      </c>
      <c r="D10" s="11">
        <v>4190</v>
      </c>
      <c r="E10" s="12">
        <v>5112</v>
      </c>
      <c r="F10" s="11">
        <v>6051</v>
      </c>
      <c r="G10" s="12">
        <v>8532</v>
      </c>
      <c r="H10" s="13">
        <f t="shared" si="0"/>
        <v>14012</v>
      </c>
      <c r="I10" s="14">
        <f t="shared" si="1"/>
        <v>18346</v>
      </c>
    </row>
    <row r="11" spans="1:9" ht="34.799999999999997" x14ac:dyDescent="0.3">
      <c r="A11" s="20" t="s">
        <v>52</v>
      </c>
      <c r="B11" s="11">
        <v>0</v>
      </c>
      <c r="C11" s="12">
        <v>2</v>
      </c>
      <c r="D11" s="11">
        <v>0</v>
      </c>
      <c r="E11" s="12">
        <v>2</v>
      </c>
      <c r="F11" s="11">
        <v>0</v>
      </c>
      <c r="G11" s="12">
        <v>1</v>
      </c>
      <c r="H11" s="13">
        <f t="shared" si="0"/>
        <v>0</v>
      </c>
      <c r="I11" s="14">
        <f t="shared" si="1"/>
        <v>5</v>
      </c>
    </row>
    <row r="12" spans="1:9" ht="52.2" x14ac:dyDescent="0.3">
      <c r="A12" s="20" t="s">
        <v>53</v>
      </c>
      <c r="B12" s="11">
        <v>0</v>
      </c>
      <c r="C12" s="12">
        <v>0</v>
      </c>
      <c r="D12" s="11">
        <v>0</v>
      </c>
      <c r="E12" s="12">
        <v>0</v>
      </c>
      <c r="F12" s="11">
        <v>160</v>
      </c>
      <c r="G12" s="12">
        <v>160</v>
      </c>
      <c r="H12" s="13">
        <f t="shared" si="0"/>
        <v>160</v>
      </c>
      <c r="I12" s="14">
        <f t="shared" si="1"/>
        <v>160</v>
      </c>
    </row>
    <row r="13" spans="1:9" ht="17.399999999999999" x14ac:dyDescent="0.4">
      <c r="A13" s="21" t="s">
        <v>12</v>
      </c>
      <c r="B13" s="15">
        <f>SUM(B8:B12)</f>
        <v>5025</v>
      </c>
      <c r="C13" s="15">
        <f t="shared" ref="C13:G13" si="2">SUM(C8:C12)</f>
        <v>39219</v>
      </c>
      <c r="D13" s="15">
        <f t="shared" si="2"/>
        <v>7299</v>
      </c>
      <c r="E13" s="15">
        <f t="shared" si="2"/>
        <v>27985</v>
      </c>
      <c r="F13" s="15">
        <f t="shared" si="2"/>
        <v>9689</v>
      </c>
      <c r="G13" s="15">
        <f t="shared" si="2"/>
        <v>26685</v>
      </c>
      <c r="H13" s="16">
        <f>SUM(H8:H12)</f>
        <v>22013</v>
      </c>
      <c r="I13" s="16">
        <f>SUM(I8:I12)</f>
        <v>93889</v>
      </c>
    </row>
    <row r="21" ht="15.75" customHeight="1" x14ac:dyDescent="0.3"/>
    <row r="22" ht="15.75" customHeight="1" x14ac:dyDescent="0.3"/>
    <row r="23" ht="15.75" customHeight="1" x14ac:dyDescent="0.3"/>
    <row r="24" ht="15.75" customHeight="1" x14ac:dyDescent="0.3"/>
    <row r="25" ht="15.75" customHeight="1" x14ac:dyDescent="0.3"/>
    <row r="26" ht="15.75" customHeight="1" x14ac:dyDescent="0.3"/>
    <row r="27" ht="15.75" customHeight="1" x14ac:dyDescent="0.3"/>
    <row r="28" ht="15.75" customHeight="1" x14ac:dyDescent="0.3"/>
    <row r="29" ht="15.75" customHeight="1" x14ac:dyDescent="0.3"/>
    <row r="30" ht="15.75" customHeight="1" x14ac:dyDescent="0.3"/>
    <row r="31" ht="15.75" customHeight="1" x14ac:dyDescent="0.3"/>
    <row r="32" ht="15.75" customHeight="1" x14ac:dyDescent="0.3"/>
    <row r="33" ht="15.75" customHeight="1" x14ac:dyDescent="0.3"/>
    <row r="34" ht="15.75" customHeight="1" x14ac:dyDescent="0.3"/>
    <row r="35" ht="15.75" customHeight="1" x14ac:dyDescent="0.3"/>
    <row r="36" ht="15.75" customHeight="1" x14ac:dyDescent="0.3"/>
    <row r="37" ht="15.75" customHeight="1" x14ac:dyDescent="0.3"/>
    <row r="38" ht="15.75" customHeight="1" x14ac:dyDescent="0.3"/>
    <row r="39" ht="15.75" customHeight="1" x14ac:dyDescent="0.3"/>
    <row r="40" ht="15.75" customHeight="1" x14ac:dyDescent="0.3"/>
    <row r="41" ht="15.75" customHeight="1" x14ac:dyDescent="0.3"/>
    <row r="42" ht="15.75" customHeight="1" x14ac:dyDescent="0.3"/>
    <row r="43" ht="15.75" customHeight="1" x14ac:dyDescent="0.3"/>
    <row r="44" ht="15.75" customHeight="1" x14ac:dyDescent="0.3"/>
    <row r="45" ht="15.75" customHeight="1" x14ac:dyDescent="0.3"/>
    <row r="46" ht="15.75" customHeight="1" x14ac:dyDescent="0.3"/>
    <row r="47" ht="15.75" customHeight="1" x14ac:dyDescent="0.3"/>
    <row r="48" ht="15.75" customHeight="1" x14ac:dyDescent="0.3"/>
    <row r="49" ht="15.75" customHeight="1" x14ac:dyDescent="0.3"/>
    <row r="50" ht="15.75" customHeight="1" x14ac:dyDescent="0.3"/>
    <row r="51" ht="15.75" customHeight="1" x14ac:dyDescent="0.3"/>
    <row r="52" ht="15.75" customHeight="1" x14ac:dyDescent="0.3"/>
    <row r="53" ht="15.75" customHeight="1" x14ac:dyDescent="0.3"/>
    <row r="54" ht="15.75" customHeight="1" x14ac:dyDescent="0.3"/>
    <row r="55" ht="15.75" customHeight="1" x14ac:dyDescent="0.3"/>
    <row r="56" ht="15.75" customHeight="1" x14ac:dyDescent="0.3"/>
    <row r="57" ht="15.75" customHeight="1" x14ac:dyDescent="0.3"/>
    <row r="58" ht="15.75" customHeight="1" x14ac:dyDescent="0.3"/>
    <row r="59" ht="15.75" customHeight="1" x14ac:dyDescent="0.3"/>
    <row r="60" ht="15.75" customHeight="1" x14ac:dyDescent="0.3"/>
    <row r="61" ht="15.75" customHeight="1" x14ac:dyDescent="0.3"/>
    <row r="62" ht="15.75" customHeight="1" x14ac:dyDescent="0.3"/>
    <row r="63" ht="15.75" customHeight="1" x14ac:dyDescent="0.3"/>
    <row r="64" ht="15.75" customHeight="1" x14ac:dyDescent="0.3"/>
    <row r="65" ht="15.75" customHeight="1" x14ac:dyDescent="0.3"/>
    <row r="66" ht="15.75" customHeight="1" x14ac:dyDescent="0.3"/>
    <row r="67" ht="15.75" customHeight="1" x14ac:dyDescent="0.3"/>
    <row r="68" ht="15.75" customHeight="1" x14ac:dyDescent="0.3"/>
    <row r="69" ht="15.75" customHeight="1" x14ac:dyDescent="0.3"/>
    <row r="70" ht="15.75" customHeight="1" x14ac:dyDescent="0.3"/>
    <row r="71" ht="15.75" customHeight="1" x14ac:dyDescent="0.3"/>
    <row r="72" ht="15.75" customHeight="1" x14ac:dyDescent="0.3"/>
    <row r="73" ht="15.75" customHeight="1" x14ac:dyDescent="0.3"/>
    <row r="74" ht="15.75" customHeight="1" x14ac:dyDescent="0.3"/>
    <row r="75" ht="15.75" customHeight="1" x14ac:dyDescent="0.3"/>
    <row r="76" ht="15.75" customHeight="1" x14ac:dyDescent="0.3"/>
    <row r="77" ht="15.75" customHeight="1" x14ac:dyDescent="0.3"/>
    <row r="78" ht="15.75" customHeight="1" x14ac:dyDescent="0.3"/>
    <row r="79" ht="15.75" customHeight="1" x14ac:dyDescent="0.3"/>
    <row r="80" ht="15.75" customHeight="1" x14ac:dyDescent="0.3"/>
    <row r="81" spans="1:3" ht="15.75" customHeight="1" x14ac:dyDescent="0.3"/>
    <row r="82" spans="1:3" ht="15.75" customHeight="1" x14ac:dyDescent="0.3"/>
    <row r="83" spans="1:3" ht="15.75" customHeight="1" x14ac:dyDescent="0.3"/>
    <row r="84" spans="1:3" ht="15.75" customHeight="1" x14ac:dyDescent="0.3"/>
    <row r="85" spans="1:3" ht="15.75" customHeight="1" x14ac:dyDescent="0.3"/>
    <row r="86" spans="1:3" ht="15.75" customHeight="1" x14ac:dyDescent="0.3"/>
    <row r="87" spans="1:3" ht="15.75" customHeight="1" x14ac:dyDescent="0.3"/>
    <row r="88" spans="1:3" ht="15.75" customHeight="1" x14ac:dyDescent="0.3"/>
    <row r="89" spans="1:3" ht="15.75" customHeight="1" x14ac:dyDescent="0.3">
      <c r="B89" t="s">
        <v>13</v>
      </c>
      <c r="C89" t="s">
        <v>3</v>
      </c>
    </row>
    <row r="90" spans="1:3" ht="15.75" customHeight="1" x14ac:dyDescent="0.3">
      <c r="A90" t="s">
        <v>67</v>
      </c>
      <c r="B90" s="69">
        <v>5025</v>
      </c>
      <c r="C90" s="69">
        <v>39219</v>
      </c>
    </row>
    <row r="91" spans="1:3" ht="15.75" customHeight="1" x14ac:dyDescent="0.3">
      <c r="A91" t="s">
        <v>65</v>
      </c>
      <c r="B91" s="69">
        <v>7299</v>
      </c>
      <c r="C91" s="69">
        <v>27985</v>
      </c>
    </row>
    <row r="92" spans="1:3" ht="15.75" customHeight="1" x14ac:dyDescent="0.3">
      <c r="A92" t="s">
        <v>69</v>
      </c>
      <c r="B92" s="69">
        <v>9689</v>
      </c>
      <c r="C92" s="69">
        <v>26685</v>
      </c>
    </row>
    <row r="93" spans="1:3" ht="15.75" customHeight="1" x14ac:dyDescent="0.3">
      <c r="A93" t="s">
        <v>12</v>
      </c>
      <c r="B93" s="69">
        <v>22013</v>
      </c>
      <c r="C93" s="69">
        <v>93889</v>
      </c>
    </row>
    <row r="94" spans="1:3" ht="15.75" customHeight="1" x14ac:dyDescent="0.3"/>
    <row r="95" spans="1:3" ht="15.75" customHeight="1" x14ac:dyDescent="0.3"/>
    <row r="96" spans="1:3" ht="15.75" customHeight="1" x14ac:dyDescent="0.3"/>
    <row r="97" ht="15.75" customHeight="1" x14ac:dyDescent="0.3"/>
    <row r="98" ht="15.75" customHeight="1" x14ac:dyDescent="0.3"/>
    <row r="99" ht="15.75" customHeight="1" x14ac:dyDescent="0.3"/>
    <row r="100" ht="15.75" customHeight="1" x14ac:dyDescent="0.3"/>
    <row r="101" ht="15.75" customHeight="1" x14ac:dyDescent="0.3"/>
    <row r="102" ht="15.75" customHeight="1" x14ac:dyDescent="0.3"/>
    <row r="103" ht="15.75" customHeight="1" x14ac:dyDescent="0.3"/>
    <row r="104" ht="15.75" customHeight="1" x14ac:dyDescent="0.3"/>
    <row r="105" ht="15.75" customHeight="1" x14ac:dyDescent="0.3"/>
    <row r="106" ht="15.75" customHeight="1" x14ac:dyDescent="0.3"/>
    <row r="107" ht="15.75" customHeight="1" x14ac:dyDescent="0.3"/>
    <row r="108" ht="15.75" customHeight="1" x14ac:dyDescent="0.3"/>
    <row r="109" ht="15.75" customHeight="1" x14ac:dyDescent="0.3"/>
    <row r="110" ht="15.75" customHeight="1" x14ac:dyDescent="0.3"/>
    <row r="111" ht="15.75" customHeight="1" x14ac:dyDescent="0.3"/>
    <row r="112" ht="15.75" customHeight="1" x14ac:dyDescent="0.3"/>
    <row r="113" ht="15.75" customHeight="1" x14ac:dyDescent="0.3"/>
    <row r="114" ht="15.75" customHeight="1" x14ac:dyDescent="0.3"/>
    <row r="115" ht="15.75" customHeight="1" x14ac:dyDescent="0.3"/>
    <row r="116" ht="15.75" customHeight="1" x14ac:dyDescent="0.3"/>
    <row r="117" ht="15.75" customHeight="1" x14ac:dyDescent="0.3"/>
    <row r="118" ht="15.75" customHeight="1" x14ac:dyDescent="0.3"/>
    <row r="119" ht="15.75" customHeight="1" x14ac:dyDescent="0.3"/>
    <row r="120" ht="15.75" customHeight="1" x14ac:dyDescent="0.3"/>
    <row r="121" ht="15.75" customHeight="1" x14ac:dyDescent="0.3"/>
    <row r="122" ht="15.75" customHeight="1" x14ac:dyDescent="0.3"/>
    <row r="123" ht="15.75" customHeight="1" x14ac:dyDescent="0.3"/>
    <row r="124" ht="15.75" customHeight="1" x14ac:dyDescent="0.3"/>
    <row r="125" ht="15.75" customHeight="1" x14ac:dyDescent="0.3"/>
    <row r="126" ht="15.75" customHeight="1" x14ac:dyDescent="0.3"/>
    <row r="127" ht="15.75" customHeight="1" x14ac:dyDescent="0.3"/>
    <row r="128" ht="15.75" customHeight="1" x14ac:dyDescent="0.3"/>
    <row r="129" ht="15.75" customHeight="1" x14ac:dyDescent="0.3"/>
    <row r="130" ht="15.75" customHeight="1" x14ac:dyDescent="0.3"/>
    <row r="131" ht="15.75" customHeight="1" x14ac:dyDescent="0.3"/>
    <row r="132" ht="15.75" customHeight="1" x14ac:dyDescent="0.3"/>
    <row r="133" ht="15.75" customHeight="1" x14ac:dyDescent="0.3"/>
    <row r="134" ht="15.75" customHeight="1" x14ac:dyDescent="0.3"/>
    <row r="135" ht="15.75" customHeight="1" x14ac:dyDescent="0.3"/>
    <row r="136" ht="15.75" customHeight="1" x14ac:dyDescent="0.3"/>
    <row r="137" ht="15.75" customHeight="1" x14ac:dyDescent="0.3"/>
    <row r="138" ht="15.75" customHeight="1" x14ac:dyDescent="0.3"/>
    <row r="139" ht="15.75" customHeight="1" x14ac:dyDescent="0.3"/>
    <row r="140" ht="15.75" customHeight="1" x14ac:dyDescent="0.3"/>
    <row r="141" ht="15.75" customHeight="1" x14ac:dyDescent="0.3"/>
    <row r="142" ht="15.75" customHeight="1" x14ac:dyDescent="0.3"/>
    <row r="143" ht="15.75" customHeight="1" x14ac:dyDescent="0.3"/>
    <row r="144" ht="15.75" customHeight="1" x14ac:dyDescent="0.3"/>
    <row r="145" ht="15.75" customHeight="1" x14ac:dyDescent="0.3"/>
    <row r="146" ht="15.75" customHeight="1" x14ac:dyDescent="0.3"/>
    <row r="147" ht="15.75" customHeight="1" x14ac:dyDescent="0.3"/>
    <row r="148" ht="15.75" customHeight="1" x14ac:dyDescent="0.3"/>
    <row r="149" ht="15.75" customHeight="1" x14ac:dyDescent="0.3"/>
    <row r="150" ht="15.75" customHeight="1" x14ac:dyDescent="0.3"/>
    <row r="151" ht="15.75" customHeight="1" x14ac:dyDescent="0.3"/>
    <row r="152" ht="15.75" customHeight="1" x14ac:dyDescent="0.3"/>
    <row r="153" ht="15.75" customHeight="1" x14ac:dyDescent="0.3"/>
    <row r="154" ht="15.75" customHeight="1" x14ac:dyDescent="0.3"/>
    <row r="155" ht="15.75" customHeight="1" x14ac:dyDescent="0.3"/>
    <row r="156" ht="15.75" customHeight="1" x14ac:dyDescent="0.3"/>
    <row r="157" ht="15.75" customHeight="1" x14ac:dyDescent="0.3"/>
    <row r="158" ht="15.75" customHeight="1" x14ac:dyDescent="0.3"/>
    <row r="159" ht="15.75" customHeight="1" x14ac:dyDescent="0.3"/>
    <row r="160" ht="15.75" customHeight="1" x14ac:dyDescent="0.3"/>
    <row r="161" ht="15.75" customHeight="1" x14ac:dyDescent="0.3"/>
    <row r="162" ht="15.75" customHeight="1" x14ac:dyDescent="0.3"/>
    <row r="163" ht="15.75" customHeight="1" x14ac:dyDescent="0.3"/>
    <row r="164" ht="15.75" customHeight="1" x14ac:dyDescent="0.3"/>
    <row r="165" ht="15.75" customHeight="1" x14ac:dyDescent="0.3"/>
    <row r="166" ht="15.75" customHeight="1" x14ac:dyDescent="0.3"/>
    <row r="167" ht="15.75" customHeight="1" x14ac:dyDescent="0.3"/>
    <row r="168" ht="15.75" customHeight="1" x14ac:dyDescent="0.3"/>
    <row r="169" ht="15.75" customHeight="1" x14ac:dyDescent="0.3"/>
    <row r="170" ht="15.75" customHeight="1" x14ac:dyDescent="0.3"/>
    <row r="171" ht="15.75" customHeight="1" x14ac:dyDescent="0.3"/>
    <row r="172" ht="15.75" customHeight="1" x14ac:dyDescent="0.3"/>
    <row r="173" ht="15.75" customHeight="1" x14ac:dyDescent="0.3"/>
    <row r="174" ht="15.75" customHeight="1" x14ac:dyDescent="0.3"/>
    <row r="175" ht="15.75" customHeight="1" x14ac:dyDescent="0.3"/>
    <row r="176" ht="15.75" customHeight="1" x14ac:dyDescent="0.3"/>
    <row r="177" ht="15.75" customHeight="1" x14ac:dyDescent="0.3"/>
    <row r="178" ht="15.75" customHeight="1" x14ac:dyDescent="0.3"/>
    <row r="179" ht="15.75" customHeight="1" x14ac:dyDescent="0.3"/>
    <row r="180" ht="15.75" customHeight="1" x14ac:dyDescent="0.3"/>
    <row r="181" ht="15.75" customHeight="1" x14ac:dyDescent="0.3"/>
    <row r="182" ht="15.75" customHeight="1" x14ac:dyDescent="0.3"/>
    <row r="183" ht="15.75" customHeight="1" x14ac:dyDescent="0.3"/>
    <row r="184" ht="15.75" customHeight="1" x14ac:dyDescent="0.3"/>
    <row r="185" ht="15.75" customHeight="1" x14ac:dyDescent="0.3"/>
    <row r="186" ht="15.75" customHeight="1" x14ac:dyDescent="0.3"/>
    <row r="187" ht="15.75" customHeight="1" x14ac:dyDescent="0.3"/>
    <row r="188" ht="15.75" customHeight="1" x14ac:dyDescent="0.3"/>
    <row r="189" ht="15.75" customHeight="1" x14ac:dyDescent="0.3"/>
    <row r="190" ht="15.75" customHeight="1" x14ac:dyDescent="0.3"/>
    <row r="191" ht="15.75" customHeight="1" x14ac:dyDescent="0.3"/>
    <row r="192" ht="15.75" customHeight="1" x14ac:dyDescent="0.3"/>
    <row r="193" ht="15.75" customHeight="1" x14ac:dyDescent="0.3"/>
    <row r="194" ht="15.75" customHeight="1" x14ac:dyDescent="0.3"/>
    <row r="195" ht="15.75" customHeight="1" x14ac:dyDescent="0.3"/>
    <row r="196" ht="15.75" customHeight="1" x14ac:dyDescent="0.3"/>
    <row r="197" ht="15.75" customHeight="1" x14ac:dyDescent="0.3"/>
    <row r="198" ht="15.75" customHeight="1" x14ac:dyDescent="0.3"/>
    <row r="199" ht="15.75" customHeight="1" x14ac:dyDescent="0.3"/>
    <row r="200" ht="15.75" customHeight="1" x14ac:dyDescent="0.3"/>
    <row r="201" ht="15.75" customHeight="1" x14ac:dyDescent="0.3"/>
    <row r="202" ht="15.75" customHeight="1" x14ac:dyDescent="0.3"/>
    <row r="203" ht="15.75" customHeight="1" x14ac:dyDescent="0.3"/>
    <row r="204" ht="15.75" customHeight="1" x14ac:dyDescent="0.3"/>
    <row r="205" ht="15.75" customHeight="1" x14ac:dyDescent="0.3"/>
    <row r="206" ht="15.75" customHeight="1" x14ac:dyDescent="0.3"/>
    <row r="207" ht="15.75" customHeight="1" x14ac:dyDescent="0.3"/>
    <row r="208" ht="15.75" customHeight="1" x14ac:dyDescent="0.3"/>
    <row r="209" ht="15.75" customHeight="1" x14ac:dyDescent="0.3"/>
    <row r="210" ht="15.75" customHeight="1" x14ac:dyDescent="0.3"/>
    <row r="211" ht="15.75" customHeight="1" x14ac:dyDescent="0.3"/>
    <row r="212" ht="15.75" customHeight="1" x14ac:dyDescent="0.3"/>
    <row r="213" ht="15.75" customHeight="1" x14ac:dyDescent="0.3"/>
    <row r="214" ht="15.75" customHeight="1" x14ac:dyDescent="0.3"/>
    <row r="215" ht="15.75" customHeight="1" x14ac:dyDescent="0.3"/>
    <row r="216" ht="15.75" customHeight="1" x14ac:dyDescent="0.3"/>
    <row r="217" ht="15.75" customHeight="1" x14ac:dyDescent="0.3"/>
    <row r="218" ht="15.75" customHeight="1" x14ac:dyDescent="0.3"/>
    <row r="219" ht="15.75" customHeight="1" x14ac:dyDescent="0.3"/>
    <row r="220" ht="15.75" customHeight="1" x14ac:dyDescent="0.3"/>
    <row r="221" ht="15.75" customHeight="1" x14ac:dyDescent="0.3"/>
    <row r="222" ht="15.75" customHeight="1" x14ac:dyDescent="0.3"/>
    <row r="223" ht="15.75" customHeight="1" x14ac:dyDescent="0.3"/>
    <row r="224" ht="15.75" customHeight="1" x14ac:dyDescent="0.3"/>
    <row r="225" ht="15.75" customHeight="1" x14ac:dyDescent="0.3"/>
    <row r="226" ht="15.75" customHeight="1" x14ac:dyDescent="0.3"/>
    <row r="227" ht="15.75" customHeight="1" x14ac:dyDescent="0.3"/>
    <row r="228" ht="15.75" customHeight="1" x14ac:dyDescent="0.3"/>
    <row r="229" ht="15.75" customHeight="1" x14ac:dyDescent="0.3"/>
    <row r="230" ht="15.75" customHeight="1" x14ac:dyDescent="0.3"/>
    <row r="231" ht="15.75" customHeight="1" x14ac:dyDescent="0.3"/>
    <row r="232" ht="15.75" customHeight="1" x14ac:dyDescent="0.3"/>
    <row r="233" ht="15.75" customHeight="1" x14ac:dyDescent="0.3"/>
    <row r="234" ht="15.75" customHeight="1" x14ac:dyDescent="0.3"/>
    <row r="235" ht="15.75" customHeight="1" x14ac:dyDescent="0.3"/>
    <row r="236" ht="15.75" customHeight="1" x14ac:dyDescent="0.3"/>
    <row r="237" ht="15.75" customHeight="1" x14ac:dyDescent="0.3"/>
    <row r="238" ht="15.75" customHeight="1" x14ac:dyDescent="0.3"/>
    <row r="239" ht="15.75" customHeight="1" x14ac:dyDescent="0.3"/>
    <row r="240" ht="15.75" customHeight="1" x14ac:dyDescent="0.3"/>
    <row r="241" ht="15.75" customHeight="1" x14ac:dyDescent="0.3"/>
    <row r="242" ht="15.75" customHeight="1" x14ac:dyDescent="0.3"/>
    <row r="243" ht="15.75" customHeight="1" x14ac:dyDescent="0.3"/>
    <row r="244" ht="15.75" customHeight="1" x14ac:dyDescent="0.3"/>
    <row r="245" ht="15.75" customHeight="1" x14ac:dyDescent="0.3"/>
    <row r="246" ht="15.75" customHeight="1" x14ac:dyDescent="0.3"/>
    <row r="247" ht="15.75" customHeight="1" x14ac:dyDescent="0.3"/>
    <row r="248" ht="15.75" customHeight="1" x14ac:dyDescent="0.3"/>
    <row r="249" ht="15.75" customHeight="1" x14ac:dyDescent="0.3"/>
    <row r="250" ht="15.75" customHeight="1" x14ac:dyDescent="0.3"/>
    <row r="251" ht="15.75" customHeight="1" x14ac:dyDescent="0.3"/>
    <row r="252" ht="15.75" customHeight="1" x14ac:dyDescent="0.3"/>
    <row r="253" ht="15.75" customHeight="1" x14ac:dyDescent="0.3"/>
    <row r="254" ht="15.75" customHeight="1" x14ac:dyDescent="0.3"/>
    <row r="255" ht="15.75" customHeight="1" x14ac:dyDescent="0.3"/>
    <row r="256" ht="15.75" customHeight="1" x14ac:dyDescent="0.3"/>
    <row r="257" ht="15.75" customHeight="1" x14ac:dyDescent="0.3"/>
    <row r="258" ht="15.75" customHeight="1" x14ac:dyDescent="0.3"/>
    <row r="259" ht="15.75" customHeight="1" x14ac:dyDescent="0.3"/>
    <row r="260" ht="15.75" customHeight="1" x14ac:dyDescent="0.3"/>
    <row r="261" ht="15.75" customHeight="1" x14ac:dyDescent="0.3"/>
    <row r="262" ht="15.75" customHeight="1" x14ac:dyDescent="0.3"/>
    <row r="263" ht="15.75" customHeight="1" x14ac:dyDescent="0.3"/>
    <row r="264" ht="15.75" customHeight="1" x14ac:dyDescent="0.3"/>
    <row r="265" ht="15.75" customHeight="1" x14ac:dyDescent="0.3"/>
    <row r="266" ht="15.75" customHeight="1" x14ac:dyDescent="0.3"/>
    <row r="267" ht="15.75" customHeight="1" x14ac:dyDescent="0.3"/>
    <row r="268" ht="15.75" customHeight="1" x14ac:dyDescent="0.3"/>
    <row r="269" ht="15.75" customHeight="1" x14ac:dyDescent="0.3"/>
    <row r="270" ht="15.75" customHeight="1" x14ac:dyDescent="0.3"/>
    <row r="271" ht="15.75" customHeight="1" x14ac:dyDescent="0.3"/>
    <row r="272" ht="15.75" customHeight="1" x14ac:dyDescent="0.3"/>
    <row r="273" ht="15.75" customHeight="1" x14ac:dyDescent="0.3"/>
    <row r="274" ht="15.75" customHeight="1" x14ac:dyDescent="0.3"/>
    <row r="275" ht="15.75" customHeight="1" x14ac:dyDescent="0.3"/>
    <row r="276" ht="15.75" customHeight="1" x14ac:dyDescent="0.3"/>
    <row r="277" ht="15.75" customHeight="1" x14ac:dyDescent="0.3"/>
    <row r="278" ht="15.75" customHeight="1" x14ac:dyDescent="0.3"/>
    <row r="279" ht="15.75" customHeight="1" x14ac:dyDescent="0.3"/>
    <row r="280" ht="15.75" customHeight="1" x14ac:dyDescent="0.3"/>
    <row r="281" ht="15.75" customHeight="1" x14ac:dyDescent="0.3"/>
    <row r="282" ht="15.75" customHeight="1" x14ac:dyDescent="0.3"/>
    <row r="283" ht="15.75" customHeight="1" x14ac:dyDescent="0.3"/>
    <row r="284" ht="15.75" customHeight="1" x14ac:dyDescent="0.3"/>
    <row r="285" ht="15.75" customHeight="1" x14ac:dyDescent="0.3"/>
    <row r="286" ht="15.75" customHeight="1" x14ac:dyDescent="0.3"/>
    <row r="287" ht="15.75" customHeight="1" x14ac:dyDescent="0.3"/>
    <row r="288" ht="15.75" customHeight="1" x14ac:dyDescent="0.3"/>
    <row r="289" ht="15.75" customHeight="1" x14ac:dyDescent="0.3"/>
    <row r="290" ht="15.75" customHeight="1" x14ac:dyDescent="0.3"/>
    <row r="291" ht="15.75" customHeight="1" x14ac:dyDescent="0.3"/>
    <row r="292" ht="15.75" customHeight="1" x14ac:dyDescent="0.3"/>
    <row r="293" ht="15.75" customHeight="1" x14ac:dyDescent="0.3"/>
    <row r="294" ht="15.75" customHeight="1" x14ac:dyDescent="0.3"/>
    <row r="295" ht="15.75" customHeight="1" x14ac:dyDescent="0.3"/>
    <row r="296" ht="15.75" customHeight="1" x14ac:dyDescent="0.3"/>
    <row r="297" ht="15.75" customHeight="1" x14ac:dyDescent="0.3"/>
    <row r="298" ht="15.75" customHeight="1" x14ac:dyDescent="0.3"/>
    <row r="299" ht="15.75" customHeight="1" x14ac:dyDescent="0.3"/>
    <row r="300" ht="15.75" customHeight="1" x14ac:dyDescent="0.3"/>
    <row r="301" ht="15.75" customHeight="1" x14ac:dyDescent="0.3"/>
    <row r="302" ht="15.75" customHeight="1" x14ac:dyDescent="0.3"/>
    <row r="303" ht="15.75" customHeight="1" x14ac:dyDescent="0.3"/>
    <row r="304" ht="15.75" customHeight="1" x14ac:dyDescent="0.3"/>
    <row r="305" ht="15.75" customHeight="1" x14ac:dyDescent="0.3"/>
    <row r="306" ht="15.75" customHeight="1" x14ac:dyDescent="0.3"/>
    <row r="307" ht="15.75" customHeight="1" x14ac:dyDescent="0.3"/>
    <row r="308" ht="15.75" customHeight="1" x14ac:dyDescent="0.3"/>
    <row r="309" ht="15.75" customHeight="1" x14ac:dyDescent="0.3"/>
    <row r="310" ht="15.75" customHeight="1" x14ac:dyDescent="0.3"/>
    <row r="311" ht="15.75" customHeight="1" x14ac:dyDescent="0.3"/>
    <row r="312" ht="15.75" customHeight="1" x14ac:dyDescent="0.3"/>
    <row r="313" ht="15.75" customHeight="1" x14ac:dyDescent="0.3"/>
    <row r="314" ht="15.75" customHeight="1" x14ac:dyDescent="0.3"/>
    <row r="315" ht="15.75" customHeight="1" x14ac:dyDescent="0.3"/>
    <row r="316" ht="15.75" customHeight="1" x14ac:dyDescent="0.3"/>
    <row r="317" ht="15.75" customHeight="1" x14ac:dyDescent="0.3"/>
    <row r="318" ht="15.75" customHeight="1" x14ac:dyDescent="0.3"/>
    <row r="319" ht="15.75" customHeight="1" x14ac:dyDescent="0.3"/>
    <row r="320" ht="15.75" customHeight="1" x14ac:dyDescent="0.3"/>
    <row r="321" ht="15.75" customHeight="1" x14ac:dyDescent="0.3"/>
    <row r="322" ht="15.75" customHeight="1" x14ac:dyDescent="0.3"/>
    <row r="323" ht="15.75" customHeight="1" x14ac:dyDescent="0.3"/>
    <row r="324" ht="15.75" customHeight="1" x14ac:dyDescent="0.3"/>
    <row r="325" ht="15.75" customHeight="1" x14ac:dyDescent="0.3"/>
    <row r="326" ht="15.75" customHeight="1" x14ac:dyDescent="0.3"/>
    <row r="327" ht="15.75" customHeight="1" x14ac:dyDescent="0.3"/>
    <row r="328" ht="15.75" customHeight="1" x14ac:dyDescent="0.3"/>
    <row r="329" ht="15.75" customHeight="1" x14ac:dyDescent="0.3"/>
    <row r="330" ht="15.75" customHeight="1" x14ac:dyDescent="0.3"/>
    <row r="331" ht="15.75" customHeight="1" x14ac:dyDescent="0.3"/>
    <row r="332" ht="15.75" customHeight="1" x14ac:dyDescent="0.3"/>
    <row r="333" ht="15.75" customHeight="1" x14ac:dyDescent="0.3"/>
    <row r="334" ht="15.75" customHeight="1" x14ac:dyDescent="0.3"/>
    <row r="335" ht="15.75" customHeight="1" x14ac:dyDescent="0.3"/>
    <row r="336" ht="15.75" customHeight="1" x14ac:dyDescent="0.3"/>
    <row r="337" ht="15.75" customHeight="1" x14ac:dyDescent="0.3"/>
    <row r="338" ht="15.75" customHeight="1" x14ac:dyDescent="0.3"/>
    <row r="339" ht="15.75" customHeight="1" x14ac:dyDescent="0.3"/>
    <row r="340" ht="15.75" customHeight="1" x14ac:dyDescent="0.3"/>
    <row r="341" ht="15.75" customHeight="1" x14ac:dyDescent="0.3"/>
    <row r="342" ht="15.75" customHeight="1" x14ac:dyDescent="0.3"/>
    <row r="343" ht="15.75" customHeight="1" x14ac:dyDescent="0.3"/>
    <row r="344" ht="15.75" customHeight="1" x14ac:dyDescent="0.3"/>
    <row r="345" ht="15.75" customHeight="1" x14ac:dyDescent="0.3"/>
    <row r="346" ht="15.75" customHeight="1" x14ac:dyDescent="0.3"/>
    <row r="347" ht="15.75" customHeight="1" x14ac:dyDescent="0.3"/>
    <row r="348" ht="15.75" customHeight="1" x14ac:dyDescent="0.3"/>
    <row r="349" ht="15.75" customHeight="1" x14ac:dyDescent="0.3"/>
    <row r="350" ht="15.75" customHeight="1" x14ac:dyDescent="0.3"/>
    <row r="351" ht="15.75" customHeight="1" x14ac:dyDescent="0.3"/>
    <row r="352" ht="15.75" customHeight="1" x14ac:dyDescent="0.3"/>
    <row r="353" ht="15.75" customHeight="1" x14ac:dyDescent="0.3"/>
    <row r="354" ht="15.75" customHeight="1" x14ac:dyDescent="0.3"/>
    <row r="355" ht="15.75" customHeight="1" x14ac:dyDescent="0.3"/>
    <row r="356" ht="15.75" customHeight="1" x14ac:dyDescent="0.3"/>
    <row r="357" ht="15.75" customHeight="1" x14ac:dyDescent="0.3"/>
    <row r="358" ht="15.75" customHeight="1" x14ac:dyDescent="0.3"/>
    <row r="359" ht="15.75" customHeight="1" x14ac:dyDescent="0.3"/>
    <row r="360" ht="15.75" customHeight="1" x14ac:dyDescent="0.3"/>
    <row r="361" ht="15.75" customHeight="1" x14ac:dyDescent="0.3"/>
    <row r="362" ht="15.75" customHeight="1" x14ac:dyDescent="0.3"/>
    <row r="363" ht="15.75" customHeight="1" x14ac:dyDescent="0.3"/>
    <row r="364" ht="15.75" customHeight="1" x14ac:dyDescent="0.3"/>
    <row r="365" ht="15.75" customHeight="1" x14ac:dyDescent="0.3"/>
    <row r="366" ht="15.75" customHeight="1" x14ac:dyDescent="0.3"/>
    <row r="367" ht="15.75" customHeight="1" x14ac:dyDescent="0.3"/>
    <row r="368" ht="15.75" customHeight="1" x14ac:dyDescent="0.3"/>
    <row r="369" ht="15.75" customHeight="1" x14ac:dyDescent="0.3"/>
    <row r="370" ht="15.75" customHeight="1" x14ac:dyDescent="0.3"/>
    <row r="371" ht="15.75" customHeight="1" x14ac:dyDescent="0.3"/>
    <row r="372" ht="15.75" customHeight="1" x14ac:dyDescent="0.3"/>
    <row r="373" ht="15.75" customHeight="1" x14ac:dyDescent="0.3"/>
    <row r="374" ht="15.75" customHeight="1" x14ac:dyDescent="0.3"/>
    <row r="375" ht="15.75" customHeight="1" x14ac:dyDescent="0.3"/>
    <row r="376" ht="15.75" customHeight="1" x14ac:dyDescent="0.3"/>
    <row r="377" ht="15.75" customHeight="1" x14ac:dyDescent="0.3"/>
    <row r="378" ht="15.75" customHeight="1" x14ac:dyDescent="0.3"/>
    <row r="379" ht="15.75" customHeight="1" x14ac:dyDescent="0.3"/>
    <row r="380" ht="15.75" customHeight="1" x14ac:dyDescent="0.3"/>
    <row r="381" ht="15.75" customHeight="1" x14ac:dyDescent="0.3"/>
    <row r="382" ht="15.75" customHeight="1" x14ac:dyDescent="0.3"/>
    <row r="383" ht="15.75" customHeight="1" x14ac:dyDescent="0.3"/>
    <row r="384" ht="15.75" customHeight="1" x14ac:dyDescent="0.3"/>
    <row r="385" ht="15.75" customHeight="1" x14ac:dyDescent="0.3"/>
    <row r="386" ht="15.75" customHeight="1" x14ac:dyDescent="0.3"/>
    <row r="387" ht="15.75" customHeight="1" x14ac:dyDescent="0.3"/>
    <row r="388" ht="15.75" customHeight="1" x14ac:dyDescent="0.3"/>
    <row r="389" ht="15.75" customHeight="1" x14ac:dyDescent="0.3"/>
    <row r="390" ht="15.75" customHeight="1" x14ac:dyDescent="0.3"/>
    <row r="391" ht="15.75" customHeight="1" x14ac:dyDescent="0.3"/>
    <row r="392" ht="15.75" customHeight="1" x14ac:dyDescent="0.3"/>
    <row r="393" ht="15.75" customHeight="1" x14ac:dyDescent="0.3"/>
    <row r="394" ht="15.75" customHeight="1" x14ac:dyDescent="0.3"/>
    <row r="395" ht="15.75" customHeight="1" x14ac:dyDescent="0.3"/>
    <row r="396" ht="15.75" customHeight="1" x14ac:dyDescent="0.3"/>
    <row r="397" ht="15.75" customHeight="1" x14ac:dyDescent="0.3"/>
    <row r="398" ht="15.75" customHeight="1" x14ac:dyDescent="0.3"/>
    <row r="399" ht="15.75" customHeight="1" x14ac:dyDescent="0.3"/>
    <row r="400" ht="15.75" customHeight="1" x14ac:dyDescent="0.3"/>
    <row r="401" ht="15.75" customHeight="1" x14ac:dyDescent="0.3"/>
    <row r="402" ht="15.75" customHeight="1" x14ac:dyDescent="0.3"/>
    <row r="403" ht="15.75" customHeight="1" x14ac:dyDescent="0.3"/>
    <row r="404" ht="15.75" customHeight="1" x14ac:dyDescent="0.3"/>
    <row r="405" ht="15.75" customHeight="1" x14ac:dyDescent="0.3"/>
    <row r="406" ht="15.75" customHeight="1" x14ac:dyDescent="0.3"/>
    <row r="407" ht="15.75" customHeight="1" x14ac:dyDescent="0.3"/>
    <row r="408" ht="15.75" customHeight="1" x14ac:dyDescent="0.3"/>
    <row r="409" ht="15.75" customHeight="1" x14ac:dyDescent="0.3"/>
    <row r="410" ht="15.75" customHeight="1" x14ac:dyDescent="0.3"/>
    <row r="411" ht="15.75" customHeight="1" x14ac:dyDescent="0.3"/>
    <row r="412" ht="15.75" customHeight="1" x14ac:dyDescent="0.3"/>
    <row r="413" ht="15.75" customHeight="1" x14ac:dyDescent="0.3"/>
    <row r="414" ht="15.75" customHeight="1" x14ac:dyDescent="0.3"/>
    <row r="415" ht="15.75" customHeight="1" x14ac:dyDescent="0.3"/>
    <row r="416" ht="15.75" customHeight="1" x14ac:dyDescent="0.3"/>
    <row r="417" ht="15.75" customHeight="1" x14ac:dyDescent="0.3"/>
    <row r="418" ht="15.75" customHeight="1" x14ac:dyDescent="0.3"/>
    <row r="419" ht="15.75" customHeight="1" x14ac:dyDescent="0.3"/>
    <row r="420" ht="15.75" customHeight="1" x14ac:dyDescent="0.3"/>
    <row r="421" ht="15.75" customHeight="1" x14ac:dyDescent="0.3"/>
    <row r="422" ht="15.75" customHeight="1" x14ac:dyDescent="0.3"/>
    <row r="423" ht="15.75" customHeight="1" x14ac:dyDescent="0.3"/>
    <row r="424" ht="15.75" customHeight="1" x14ac:dyDescent="0.3"/>
    <row r="425" ht="15.75" customHeight="1" x14ac:dyDescent="0.3"/>
    <row r="426" ht="15.75" customHeight="1" x14ac:dyDescent="0.3"/>
    <row r="427" ht="15.75" customHeight="1" x14ac:dyDescent="0.3"/>
    <row r="428" ht="15.75" customHeight="1" x14ac:dyDescent="0.3"/>
    <row r="429" ht="15.75" customHeight="1" x14ac:dyDescent="0.3"/>
    <row r="430" ht="15.75" customHeight="1" x14ac:dyDescent="0.3"/>
    <row r="431" ht="15.75" customHeight="1" x14ac:dyDescent="0.3"/>
    <row r="432" ht="15.75" customHeight="1" x14ac:dyDescent="0.3"/>
    <row r="433" ht="15.75" customHeight="1" x14ac:dyDescent="0.3"/>
    <row r="434" ht="15.75" customHeight="1" x14ac:dyDescent="0.3"/>
    <row r="435" ht="15.75" customHeight="1" x14ac:dyDescent="0.3"/>
    <row r="436" ht="15.75" customHeight="1" x14ac:dyDescent="0.3"/>
    <row r="437" ht="15.75" customHeight="1" x14ac:dyDescent="0.3"/>
    <row r="438" ht="15.75" customHeight="1" x14ac:dyDescent="0.3"/>
    <row r="439" ht="15.75" customHeight="1" x14ac:dyDescent="0.3"/>
    <row r="440" ht="15.75" customHeight="1" x14ac:dyDescent="0.3"/>
    <row r="441" ht="15.75" customHeight="1" x14ac:dyDescent="0.3"/>
    <row r="442" ht="15.75" customHeight="1" x14ac:dyDescent="0.3"/>
    <row r="443" ht="15.75" customHeight="1" x14ac:dyDescent="0.3"/>
    <row r="444" ht="15.75" customHeight="1" x14ac:dyDescent="0.3"/>
    <row r="445" ht="15.75" customHeight="1" x14ac:dyDescent="0.3"/>
    <row r="446" ht="15.75" customHeight="1" x14ac:dyDescent="0.3"/>
    <row r="447" ht="15.75" customHeight="1" x14ac:dyDescent="0.3"/>
    <row r="448" ht="15.75" customHeight="1" x14ac:dyDescent="0.3"/>
    <row r="449" ht="15.75" customHeight="1" x14ac:dyDescent="0.3"/>
    <row r="450" ht="15.75" customHeight="1" x14ac:dyDescent="0.3"/>
    <row r="451" ht="15.75" customHeight="1" x14ac:dyDescent="0.3"/>
    <row r="452" ht="15.75" customHeight="1" x14ac:dyDescent="0.3"/>
    <row r="453" ht="15.75" customHeight="1" x14ac:dyDescent="0.3"/>
    <row r="454" ht="15.75" customHeight="1" x14ac:dyDescent="0.3"/>
    <row r="455" ht="15.75" customHeight="1" x14ac:dyDescent="0.3"/>
    <row r="456" ht="15.75" customHeight="1" x14ac:dyDescent="0.3"/>
    <row r="457" ht="15.75" customHeight="1" x14ac:dyDescent="0.3"/>
    <row r="458" ht="15.75" customHeight="1" x14ac:dyDescent="0.3"/>
    <row r="459" ht="15.75" customHeight="1" x14ac:dyDescent="0.3"/>
    <row r="460" ht="15.75" customHeight="1" x14ac:dyDescent="0.3"/>
    <row r="461" ht="15.75" customHeight="1" x14ac:dyDescent="0.3"/>
    <row r="462" ht="15.75" customHeight="1" x14ac:dyDescent="0.3"/>
    <row r="463" ht="15.75" customHeight="1" x14ac:dyDescent="0.3"/>
    <row r="464" ht="15.75" customHeight="1" x14ac:dyDescent="0.3"/>
    <row r="465" ht="15.75" customHeight="1" x14ac:dyDescent="0.3"/>
    <row r="466" ht="15.75" customHeight="1" x14ac:dyDescent="0.3"/>
    <row r="467" ht="15.75" customHeight="1" x14ac:dyDescent="0.3"/>
    <row r="468" ht="15.75" customHeight="1" x14ac:dyDescent="0.3"/>
    <row r="469" ht="15.75" customHeight="1" x14ac:dyDescent="0.3"/>
    <row r="470" ht="15.75" customHeight="1" x14ac:dyDescent="0.3"/>
    <row r="471" ht="15.75" customHeight="1" x14ac:dyDescent="0.3"/>
    <row r="472" ht="15.75" customHeight="1" x14ac:dyDescent="0.3"/>
    <row r="473" ht="15.75" customHeight="1" x14ac:dyDescent="0.3"/>
    <row r="474" ht="15.75" customHeight="1" x14ac:dyDescent="0.3"/>
    <row r="475" ht="15.75" customHeight="1" x14ac:dyDescent="0.3"/>
    <row r="476" ht="15.75" customHeight="1" x14ac:dyDescent="0.3"/>
    <row r="477" ht="15.75" customHeight="1" x14ac:dyDescent="0.3"/>
    <row r="478" ht="15.75" customHeight="1" x14ac:dyDescent="0.3"/>
    <row r="479" ht="15.75" customHeight="1" x14ac:dyDescent="0.3"/>
    <row r="480" ht="15.75" customHeight="1" x14ac:dyDescent="0.3"/>
    <row r="481" ht="15.75" customHeight="1" x14ac:dyDescent="0.3"/>
    <row r="482" ht="15.75" customHeight="1" x14ac:dyDescent="0.3"/>
    <row r="483" ht="15.75" customHeight="1" x14ac:dyDescent="0.3"/>
    <row r="484" ht="15.75" customHeight="1" x14ac:dyDescent="0.3"/>
    <row r="485" ht="15.75" customHeight="1" x14ac:dyDescent="0.3"/>
    <row r="486" ht="15.75" customHeight="1" x14ac:dyDescent="0.3"/>
    <row r="487" ht="15.75" customHeight="1" x14ac:dyDescent="0.3"/>
    <row r="488" ht="15.75" customHeight="1" x14ac:dyDescent="0.3"/>
    <row r="489" ht="15.75" customHeight="1" x14ac:dyDescent="0.3"/>
    <row r="490" ht="15.75" customHeight="1" x14ac:dyDescent="0.3"/>
    <row r="491" ht="15.75" customHeight="1" x14ac:dyDescent="0.3"/>
    <row r="492" ht="15.75" customHeight="1" x14ac:dyDescent="0.3"/>
    <row r="493" ht="15.75" customHeight="1" x14ac:dyDescent="0.3"/>
    <row r="494" ht="15.75" customHeight="1" x14ac:dyDescent="0.3"/>
    <row r="495" ht="15.75" customHeight="1" x14ac:dyDescent="0.3"/>
    <row r="496" ht="15.75" customHeight="1" x14ac:dyDescent="0.3"/>
    <row r="497" ht="15.75" customHeight="1" x14ac:dyDescent="0.3"/>
    <row r="498" ht="15.75" customHeight="1" x14ac:dyDescent="0.3"/>
    <row r="499" ht="15.75" customHeight="1" x14ac:dyDescent="0.3"/>
    <row r="500" ht="15.75" customHeight="1" x14ac:dyDescent="0.3"/>
    <row r="501" ht="15.75" customHeight="1" x14ac:dyDescent="0.3"/>
    <row r="502" ht="15.75" customHeight="1" x14ac:dyDescent="0.3"/>
    <row r="503" ht="15.75" customHeight="1" x14ac:dyDescent="0.3"/>
    <row r="504" ht="15.75" customHeight="1" x14ac:dyDescent="0.3"/>
    <row r="505" ht="15.75" customHeight="1" x14ac:dyDescent="0.3"/>
    <row r="506" ht="15.75" customHeight="1" x14ac:dyDescent="0.3"/>
    <row r="507" ht="15.75" customHeight="1" x14ac:dyDescent="0.3"/>
    <row r="508" ht="15.75" customHeight="1" x14ac:dyDescent="0.3"/>
    <row r="509" ht="15.75" customHeight="1" x14ac:dyDescent="0.3"/>
    <row r="510" ht="15.75" customHeight="1" x14ac:dyDescent="0.3"/>
    <row r="511" ht="15.75" customHeight="1" x14ac:dyDescent="0.3"/>
    <row r="512" ht="15.75" customHeight="1" x14ac:dyDescent="0.3"/>
    <row r="513" ht="15.75" customHeight="1" x14ac:dyDescent="0.3"/>
    <row r="514" ht="15.75" customHeight="1" x14ac:dyDescent="0.3"/>
    <row r="515" ht="15.75" customHeight="1" x14ac:dyDescent="0.3"/>
    <row r="516" ht="15.75" customHeight="1" x14ac:dyDescent="0.3"/>
    <row r="517" ht="15.75" customHeight="1" x14ac:dyDescent="0.3"/>
    <row r="518" ht="15.75" customHeight="1" x14ac:dyDescent="0.3"/>
    <row r="519" ht="15.75" customHeight="1" x14ac:dyDescent="0.3"/>
    <row r="520" ht="15.75" customHeight="1" x14ac:dyDescent="0.3"/>
    <row r="521" ht="15.75" customHeight="1" x14ac:dyDescent="0.3"/>
    <row r="522" ht="15.75" customHeight="1" x14ac:dyDescent="0.3"/>
    <row r="523" ht="15.75" customHeight="1" x14ac:dyDescent="0.3"/>
    <row r="524" ht="15.75" customHeight="1" x14ac:dyDescent="0.3"/>
    <row r="525" ht="15.75" customHeight="1" x14ac:dyDescent="0.3"/>
    <row r="526" ht="15.75" customHeight="1" x14ac:dyDescent="0.3"/>
    <row r="527" ht="15.75" customHeight="1" x14ac:dyDescent="0.3"/>
    <row r="528" ht="15.75" customHeight="1" x14ac:dyDescent="0.3"/>
    <row r="529" ht="15.75" customHeight="1" x14ac:dyDescent="0.3"/>
    <row r="530" ht="15.75" customHeight="1" x14ac:dyDescent="0.3"/>
    <row r="531" ht="15.75" customHeight="1" x14ac:dyDescent="0.3"/>
    <row r="532" ht="15.75" customHeight="1" x14ac:dyDescent="0.3"/>
    <row r="533" ht="15.75" customHeight="1" x14ac:dyDescent="0.3"/>
    <row r="534" ht="15.75" customHeight="1" x14ac:dyDescent="0.3"/>
    <row r="535" ht="15.75" customHeight="1" x14ac:dyDescent="0.3"/>
    <row r="536" ht="15.75" customHeight="1" x14ac:dyDescent="0.3"/>
    <row r="537" ht="15.75" customHeight="1" x14ac:dyDescent="0.3"/>
    <row r="538" ht="15.75" customHeight="1" x14ac:dyDescent="0.3"/>
    <row r="539" ht="15.75" customHeight="1" x14ac:dyDescent="0.3"/>
    <row r="540" ht="15.75" customHeight="1" x14ac:dyDescent="0.3"/>
    <row r="541" ht="15.75" customHeight="1" x14ac:dyDescent="0.3"/>
    <row r="542" ht="15.75" customHeight="1" x14ac:dyDescent="0.3"/>
    <row r="543" ht="15.75" customHeight="1" x14ac:dyDescent="0.3"/>
    <row r="544" ht="15.75" customHeight="1" x14ac:dyDescent="0.3"/>
    <row r="545" ht="15.75" customHeight="1" x14ac:dyDescent="0.3"/>
    <row r="546" ht="15.75" customHeight="1" x14ac:dyDescent="0.3"/>
    <row r="547" ht="15.75" customHeight="1" x14ac:dyDescent="0.3"/>
    <row r="548" ht="15.75" customHeight="1" x14ac:dyDescent="0.3"/>
    <row r="549" ht="15.75" customHeight="1" x14ac:dyDescent="0.3"/>
    <row r="550" ht="15.75" customHeight="1" x14ac:dyDescent="0.3"/>
    <row r="551" ht="15.75" customHeight="1" x14ac:dyDescent="0.3"/>
    <row r="552" ht="15.75" customHeight="1" x14ac:dyDescent="0.3"/>
    <row r="553" ht="15.75" customHeight="1" x14ac:dyDescent="0.3"/>
    <row r="554" ht="15.75" customHeight="1" x14ac:dyDescent="0.3"/>
    <row r="555" ht="15.75" customHeight="1" x14ac:dyDescent="0.3"/>
    <row r="556" ht="15.75" customHeight="1" x14ac:dyDescent="0.3"/>
    <row r="557" ht="15.75" customHeight="1" x14ac:dyDescent="0.3"/>
    <row r="558" ht="15.75" customHeight="1" x14ac:dyDescent="0.3"/>
    <row r="559" ht="15.75" customHeight="1" x14ac:dyDescent="0.3"/>
    <row r="560" ht="15.75" customHeight="1" x14ac:dyDescent="0.3"/>
    <row r="561" ht="15.75" customHeight="1" x14ac:dyDescent="0.3"/>
    <row r="562" ht="15.75" customHeight="1" x14ac:dyDescent="0.3"/>
    <row r="563" ht="15.75" customHeight="1" x14ac:dyDescent="0.3"/>
    <row r="564" ht="15.75" customHeight="1" x14ac:dyDescent="0.3"/>
    <row r="565" ht="15.75" customHeight="1" x14ac:dyDescent="0.3"/>
    <row r="566" ht="15.75" customHeight="1" x14ac:dyDescent="0.3"/>
    <row r="567" ht="15.75" customHeight="1" x14ac:dyDescent="0.3"/>
    <row r="568" ht="15.75" customHeight="1" x14ac:dyDescent="0.3"/>
    <row r="569" ht="15.75" customHeight="1" x14ac:dyDescent="0.3"/>
    <row r="570" ht="15.75" customHeight="1" x14ac:dyDescent="0.3"/>
    <row r="571" ht="15.75" customHeight="1" x14ac:dyDescent="0.3"/>
    <row r="572" ht="15.75" customHeight="1" x14ac:dyDescent="0.3"/>
    <row r="573" ht="15.75" customHeight="1" x14ac:dyDescent="0.3"/>
    <row r="574" ht="15.75" customHeight="1" x14ac:dyDescent="0.3"/>
    <row r="575" ht="15.75" customHeight="1" x14ac:dyDescent="0.3"/>
    <row r="576" ht="15.75" customHeight="1" x14ac:dyDescent="0.3"/>
    <row r="577" ht="15.75" customHeight="1" x14ac:dyDescent="0.3"/>
    <row r="578" ht="15.75" customHeight="1" x14ac:dyDescent="0.3"/>
    <row r="579" ht="15.75" customHeight="1" x14ac:dyDescent="0.3"/>
    <row r="580" ht="15.75" customHeight="1" x14ac:dyDescent="0.3"/>
    <row r="581" ht="15.75" customHeight="1" x14ac:dyDescent="0.3"/>
    <row r="582" ht="15.75" customHeight="1" x14ac:dyDescent="0.3"/>
    <row r="583" ht="15.75" customHeight="1" x14ac:dyDescent="0.3"/>
    <row r="584" ht="15.75" customHeight="1" x14ac:dyDescent="0.3"/>
    <row r="585" ht="15.75" customHeight="1" x14ac:dyDescent="0.3"/>
    <row r="586" ht="15.75" customHeight="1" x14ac:dyDescent="0.3"/>
    <row r="587" ht="15.75" customHeight="1" x14ac:dyDescent="0.3"/>
    <row r="588" ht="15.75" customHeight="1" x14ac:dyDescent="0.3"/>
    <row r="589" ht="15.75" customHeight="1" x14ac:dyDescent="0.3"/>
    <row r="590" ht="15.75" customHeight="1" x14ac:dyDescent="0.3"/>
    <row r="591" ht="15.75" customHeight="1" x14ac:dyDescent="0.3"/>
    <row r="592" ht="15.75" customHeight="1" x14ac:dyDescent="0.3"/>
    <row r="593" ht="15.75" customHeight="1" x14ac:dyDescent="0.3"/>
    <row r="594" ht="15.75" customHeight="1" x14ac:dyDescent="0.3"/>
    <row r="595" ht="15.75" customHeight="1" x14ac:dyDescent="0.3"/>
    <row r="596" ht="15.75" customHeight="1" x14ac:dyDescent="0.3"/>
    <row r="597" ht="15.75" customHeight="1" x14ac:dyDescent="0.3"/>
    <row r="598" ht="15.75" customHeight="1" x14ac:dyDescent="0.3"/>
    <row r="599" ht="15.75" customHeight="1" x14ac:dyDescent="0.3"/>
    <row r="600" ht="15.75" customHeight="1" x14ac:dyDescent="0.3"/>
    <row r="601" ht="15.75" customHeight="1" x14ac:dyDescent="0.3"/>
    <row r="602" ht="15.75" customHeight="1" x14ac:dyDescent="0.3"/>
    <row r="603" ht="15.75" customHeight="1" x14ac:dyDescent="0.3"/>
    <row r="604" ht="15.75" customHeight="1" x14ac:dyDescent="0.3"/>
    <row r="605" ht="15.75" customHeight="1" x14ac:dyDescent="0.3"/>
    <row r="606" ht="15.75" customHeight="1" x14ac:dyDescent="0.3"/>
    <row r="607" ht="15.75" customHeight="1" x14ac:dyDescent="0.3"/>
    <row r="608" ht="15.75" customHeight="1" x14ac:dyDescent="0.3"/>
    <row r="609" ht="15.75" customHeight="1" x14ac:dyDescent="0.3"/>
    <row r="610" ht="15.75" customHeight="1" x14ac:dyDescent="0.3"/>
    <row r="611" ht="15.75" customHeight="1" x14ac:dyDescent="0.3"/>
    <row r="612" ht="15.75" customHeight="1" x14ac:dyDescent="0.3"/>
    <row r="613" ht="15.75" customHeight="1" x14ac:dyDescent="0.3"/>
    <row r="614" ht="15.75" customHeight="1" x14ac:dyDescent="0.3"/>
    <row r="615" ht="15.75" customHeight="1" x14ac:dyDescent="0.3"/>
    <row r="616" ht="15.75" customHeight="1" x14ac:dyDescent="0.3"/>
    <row r="617" ht="15.75" customHeight="1" x14ac:dyDescent="0.3"/>
    <row r="618" ht="15.75" customHeight="1" x14ac:dyDescent="0.3"/>
    <row r="619" ht="15.75" customHeight="1" x14ac:dyDescent="0.3"/>
    <row r="620" ht="15.75" customHeight="1" x14ac:dyDescent="0.3"/>
    <row r="621" ht="15.75" customHeight="1" x14ac:dyDescent="0.3"/>
    <row r="622" ht="15.75" customHeight="1" x14ac:dyDescent="0.3"/>
    <row r="623" ht="15.75" customHeight="1" x14ac:dyDescent="0.3"/>
    <row r="624" ht="15.75" customHeight="1" x14ac:dyDescent="0.3"/>
    <row r="625" ht="15.75" customHeight="1" x14ac:dyDescent="0.3"/>
    <row r="626" ht="15.75" customHeight="1" x14ac:dyDescent="0.3"/>
    <row r="627" ht="15.75" customHeight="1" x14ac:dyDescent="0.3"/>
    <row r="628" ht="15.75" customHeight="1" x14ac:dyDescent="0.3"/>
    <row r="629" ht="15.75" customHeight="1" x14ac:dyDescent="0.3"/>
    <row r="630" ht="15.75" customHeight="1" x14ac:dyDescent="0.3"/>
    <row r="631" ht="15.75" customHeight="1" x14ac:dyDescent="0.3"/>
    <row r="632" ht="15.75" customHeight="1" x14ac:dyDescent="0.3"/>
    <row r="633" ht="15.75" customHeight="1" x14ac:dyDescent="0.3"/>
    <row r="634" ht="15.75" customHeight="1" x14ac:dyDescent="0.3"/>
    <row r="635" ht="15.75" customHeight="1" x14ac:dyDescent="0.3"/>
    <row r="636" ht="15.75" customHeight="1" x14ac:dyDescent="0.3"/>
    <row r="637" ht="15.75" customHeight="1" x14ac:dyDescent="0.3"/>
    <row r="638" ht="15.75" customHeight="1" x14ac:dyDescent="0.3"/>
    <row r="639" ht="15.75" customHeight="1" x14ac:dyDescent="0.3"/>
    <row r="640" ht="15.75" customHeight="1" x14ac:dyDescent="0.3"/>
    <row r="641" ht="15.75" customHeight="1" x14ac:dyDescent="0.3"/>
    <row r="642" ht="15.75" customHeight="1" x14ac:dyDescent="0.3"/>
    <row r="643" ht="15.75" customHeight="1" x14ac:dyDescent="0.3"/>
    <row r="644" ht="15.75" customHeight="1" x14ac:dyDescent="0.3"/>
    <row r="645" ht="15.75" customHeight="1" x14ac:dyDescent="0.3"/>
    <row r="646" ht="15.75" customHeight="1" x14ac:dyDescent="0.3"/>
    <row r="647" ht="15.75" customHeight="1" x14ac:dyDescent="0.3"/>
    <row r="648" ht="15.75" customHeight="1" x14ac:dyDescent="0.3"/>
    <row r="649" ht="15.75" customHeight="1" x14ac:dyDescent="0.3"/>
    <row r="650" ht="15.75" customHeight="1" x14ac:dyDescent="0.3"/>
    <row r="651" ht="15.75" customHeight="1" x14ac:dyDescent="0.3"/>
    <row r="652" ht="15.75" customHeight="1" x14ac:dyDescent="0.3"/>
    <row r="653" ht="15.75" customHeight="1" x14ac:dyDescent="0.3"/>
    <row r="654" ht="15.75" customHeight="1" x14ac:dyDescent="0.3"/>
    <row r="655" ht="15.75" customHeight="1" x14ac:dyDescent="0.3"/>
    <row r="656" ht="15.75" customHeight="1" x14ac:dyDescent="0.3"/>
    <row r="657" ht="15.75" customHeight="1" x14ac:dyDescent="0.3"/>
    <row r="658" ht="15.75" customHeight="1" x14ac:dyDescent="0.3"/>
    <row r="659" ht="15.75" customHeight="1" x14ac:dyDescent="0.3"/>
    <row r="660" ht="15.75" customHeight="1" x14ac:dyDescent="0.3"/>
    <row r="661" ht="15.75" customHeight="1" x14ac:dyDescent="0.3"/>
    <row r="662" ht="15.75" customHeight="1" x14ac:dyDescent="0.3"/>
    <row r="663" ht="15.75" customHeight="1" x14ac:dyDescent="0.3"/>
    <row r="664" ht="15.75" customHeight="1" x14ac:dyDescent="0.3"/>
    <row r="665" ht="15.75" customHeight="1" x14ac:dyDescent="0.3"/>
    <row r="666" ht="15.75" customHeight="1" x14ac:dyDescent="0.3"/>
    <row r="667" ht="15.75" customHeight="1" x14ac:dyDescent="0.3"/>
    <row r="668" ht="15.75" customHeight="1" x14ac:dyDescent="0.3"/>
    <row r="669" ht="15.75" customHeight="1" x14ac:dyDescent="0.3"/>
    <row r="670" ht="15.75" customHeight="1" x14ac:dyDescent="0.3"/>
    <row r="671" ht="15.75" customHeight="1" x14ac:dyDescent="0.3"/>
    <row r="672" ht="15.75" customHeight="1" x14ac:dyDescent="0.3"/>
    <row r="673" ht="15.75" customHeight="1" x14ac:dyDescent="0.3"/>
    <row r="674" ht="15.75" customHeight="1" x14ac:dyDescent="0.3"/>
    <row r="675" ht="15.75" customHeight="1" x14ac:dyDescent="0.3"/>
    <row r="676" ht="15.75" customHeight="1" x14ac:dyDescent="0.3"/>
    <row r="677" ht="15.75" customHeight="1" x14ac:dyDescent="0.3"/>
    <row r="678" ht="15.75" customHeight="1" x14ac:dyDescent="0.3"/>
    <row r="679" ht="15.75" customHeight="1" x14ac:dyDescent="0.3"/>
    <row r="680" ht="15.75" customHeight="1" x14ac:dyDescent="0.3"/>
    <row r="681" ht="15.75" customHeight="1" x14ac:dyDescent="0.3"/>
    <row r="682" ht="15.75" customHeight="1" x14ac:dyDescent="0.3"/>
    <row r="683" ht="15.75" customHeight="1" x14ac:dyDescent="0.3"/>
    <row r="684" ht="15.75" customHeight="1" x14ac:dyDescent="0.3"/>
    <row r="685" ht="15.75" customHeight="1" x14ac:dyDescent="0.3"/>
    <row r="686" ht="15.75" customHeight="1" x14ac:dyDescent="0.3"/>
    <row r="687" ht="15.75" customHeight="1" x14ac:dyDescent="0.3"/>
    <row r="688" ht="15.75" customHeight="1" x14ac:dyDescent="0.3"/>
    <row r="689" ht="15.75" customHeight="1" x14ac:dyDescent="0.3"/>
    <row r="690" ht="15.75" customHeight="1" x14ac:dyDescent="0.3"/>
    <row r="691" ht="15.75" customHeight="1" x14ac:dyDescent="0.3"/>
    <row r="692" ht="15.75" customHeight="1" x14ac:dyDescent="0.3"/>
    <row r="693" ht="15.75" customHeight="1" x14ac:dyDescent="0.3"/>
    <row r="694" ht="15.75" customHeight="1" x14ac:dyDescent="0.3"/>
    <row r="695" ht="15.75" customHeight="1" x14ac:dyDescent="0.3"/>
    <row r="696" ht="15.75" customHeight="1" x14ac:dyDescent="0.3"/>
    <row r="697" ht="15.75" customHeight="1" x14ac:dyDescent="0.3"/>
    <row r="698" ht="15.75" customHeight="1" x14ac:dyDescent="0.3"/>
    <row r="699" ht="15.75" customHeight="1" x14ac:dyDescent="0.3"/>
    <row r="700" ht="15.75" customHeight="1" x14ac:dyDescent="0.3"/>
    <row r="701" ht="15.75" customHeight="1" x14ac:dyDescent="0.3"/>
    <row r="702" ht="15.75" customHeight="1" x14ac:dyDescent="0.3"/>
    <row r="703" ht="15.75" customHeight="1" x14ac:dyDescent="0.3"/>
    <row r="704" ht="15.75" customHeight="1" x14ac:dyDescent="0.3"/>
    <row r="705" ht="15.75" customHeight="1" x14ac:dyDescent="0.3"/>
    <row r="706" ht="15.75" customHeight="1" x14ac:dyDescent="0.3"/>
    <row r="707" ht="15.75" customHeight="1" x14ac:dyDescent="0.3"/>
    <row r="708" ht="15.75" customHeight="1" x14ac:dyDescent="0.3"/>
    <row r="709" ht="15.75" customHeight="1" x14ac:dyDescent="0.3"/>
    <row r="710" ht="15.75" customHeight="1" x14ac:dyDescent="0.3"/>
    <row r="711" ht="15.75" customHeight="1" x14ac:dyDescent="0.3"/>
    <row r="712" ht="15.75" customHeight="1" x14ac:dyDescent="0.3"/>
    <row r="713" ht="15.75" customHeight="1" x14ac:dyDescent="0.3"/>
    <row r="714" ht="15.75" customHeight="1" x14ac:dyDescent="0.3"/>
    <row r="715" ht="15.75" customHeight="1" x14ac:dyDescent="0.3"/>
    <row r="716" ht="15.75" customHeight="1" x14ac:dyDescent="0.3"/>
    <row r="717" ht="15.75" customHeight="1" x14ac:dyDescent="0.3"/>
    <row r="718" ht="15.75" customHeight="1" x14ac:dyDescent="0.3"/>
    <row r="719" ht="15.75" customHeight="1" x14ac:dyDescent="0.3"/>
    <row r="720" ht="15.75" customHeight="1" x14ac:dyDescent="0.3"/>
    <row r="721" ht="15.75" customHeight="1" x14ac:dyDescent="0.3"/>
    <row r="722" ht="15.75" customHeight="1" x14ac:dyDescent="0.3"/>
    <row r="723" ht="15.75" customHeight="1" x14ac:dyDescent="0.3"/>
    <row r="724" ht="15.75" customHeight="1" x14ac:dyDescent="0.3"/>
    <row r="725" ht="15.75" customHeight="1" x14ac:dyDescent="0.3"/>
    <row r="726" ht="15.75" customHeight="1" x14ac:dyDescent="0.3"/>
    <row r="727" ht="15.75" customHeight="1" x14ac:dyDescent="0.3"/>
    <row r="728" ht="15.75" customHeight="1" x14ac:dyDescent="0.3"/>
    <row r="729" ht="15.75" customHeight="1" x14ac:dyDescent="0.3"/>
    <row r="730" ht="15.75" customHeight="1" x14ac:dyDescent="0.3"/>
    <row r="731" ht="15.75" customHeight="1" x14ac:dyDescent="0.3"/>
    <row r="732" ht="15.75" customHeight="1" x14ac:dyDescent="0.3"/>
    <row r="733" ht="15.75" customHeight="1" x14ac:dyDescent="0.3"/>
    <row r="734" ht="15.75" customHeight="1" x14ac:dyDescent="0.3"/>
    <row r="735" ht="15.75" customHeight="1" x14ac:dyDescent="0.3"/>
    <row r="736" ht="15.75" customHeight="1" x14ac:dyDescent="0.3"/>
    <row r="737" ht="15.75" customHeight="1" x14ac:dyDescent="0.3"/>
    <row r="738" ht="15.75" customHeight="1" x14ac:dyDescent="0.3"/>
    <row r="739" ht="15.75" customHeight="1" x14ac:dyDescent="0.3"/>
    <row r="740" ht="15.75" customHeight="1" x14ac:dyDescent="0.3"/>
    <row r="741" ht="15.75" customHeight="1" x14ac:dyDescent="0.3"/>
    <row r="742" ht="15.75" customHeight="1" x14ac:dyDescent="0.3"/>
    <row r="743" ht="15.75" customHeight="1" x14ac:dyDescent="0.3"/>
    <row r="744" ht="15.75" customHeight="1" x14ac:dyDescent="0.3"/>
    <row r="745" ht="15.75" customHeight="1" x14ac:dyDescent="0.3"/>
    <row r="746" ht="15.75" customHeight="1" x14ac:dyDescent="0.3"/>
    <row r="747" ht="15.75" customHeight="1" x14ac:dyDescent="0.3"/>
    <row r="748" ht="15.75" customHeight="1" x14ac:dyDescent="0.3"/>
    <row r="749" ht="15.75" customHeight="1" x14ac:dyDescent="0.3"/>
    <row r="750" ht="15.75" customHeight="1" x14ac:dyDescent="0.3"/>
    <row r="751" ht="15.75" customHeight="1" x14ac:dyDescent="0.3"/>
    <row r="752" ht="15.75" customHeight="1" x14ac:dyDescent="0.3"/>
    <row r="753" ht="15.75" customHeight="1" x14ac:dyDescent="0.3"/>
    <row r="754" ht="15.75" customHeight="1" x14ac:dyDescent="0.3"/>
    <row r="755" ht="15.75" customHeight="1" x14ac:dyDescent="0.3"/>
    <row r="756" ht="15.75" customHeight="1" x14ac:dyDescent="0.3"/>
    <row r="757" ht="15.75" customHeight="1" x14ac:dyDescent="0.3"/>
    <row r="758" ht="15.75" customHeight="1" x14ac:dyDescent="0.3"/>
    <row r="759" ht="15.75" customHeight="1" x14ac:dyDescent="0.3"/>
    <row r="760" ht="15.75" customHeight="1" x14ac:dyDescent="0.3"/>
    <row r="761" ht="15.75" customHeight="1" x14ac:dyDescent="0.3"/>
    <row r="762" ht="15.75" customHeight="1" x14ac:dyDescent="0.3"/>
    <row r="763" ht="15.75" customHeight="1" x14ac:dyDescent="0.3"/>
    <row r="764" ht="15.75" customHeight="1" x14ac:dyDescent="0.3"/>
    <row r="765" ht="15.75" customHeight="1" x14ac:dyDescent="0.3"/>
    <row r="766" ht="15.75" customHeight="1" x14ac:dyDescent="0.3"/>
    <row r="767" ht="15.75" customHeight="1" x14ac:dyDescent="0.3"/>
    <row r="768" ht="15.75" customHeight="1" x14ac:dyDescent="0.3"/>
    <row r="769" ht="15.75" customHeight="1" x14ac:dyDescent="0.3"/>
    <row r="770" ht="15.75" customHeight="1" x14ac:dyDescent="0.3"/>
    <row r="771" ht="15.75" customHeight="1" x14ac:dyDescent="0.3"/>
    <row r="772" ht="15.75" customHeight="1" x14ac:dyDescent="0.3"/>
    <row r="773" ht="15.75" customHeight="1" x14ac:dyDescent="0.3"/>
    <row r="774" ht="15.75" customHeight="1" x14ac:dyDescent="0.3"/>
    <row r="775" ht="15.75" customHeight="1" x14ac:dyDescent="0.3"/>
    <row r="776" ht="15.75" customHeight="1" x14ac:dyDescent="0.3"/>
    <row r="777" ht="15.75" customHeight="1" x14ac:dyDescent="0.3"/>
    <row r="778" ht="15.75" customHeight="1" x14ac:dyDescent="0.3"/>
    <row r="779" ht="15.75" customHeight="1" x14ac:dyDescent="0.3"/>
    <row r="780" ht="15.75" customHeight="1" x14ac:dyDescent="0.3"/>
    <row r="781" ht="15.75" customHeight="1" x14ac:dyDescent="0.3"/>
    <row r="782" ht="15.75" customHeight="1" x14ac:dyDescent="0.3"/>
    <row r="783" ht="15.75" customHeight="1" x14ac:dyDescent="0.3"/>
    <row r="784" ht="15.75" customHeight="1" x14ac:dyDescent="0.3"/>
    <row r="785" ht="15.75" customHeight="1" x14ac:dyDescent="0.3"/>
    <row r="786" ht="15.75" customHeight="1" x14ac:dyDescent="0.3"/>
    <row r="787" ht="15.75" customHeight="1" x14ac:dyDescent="0.3"/>
    <row r="788" ht="15.75" customHeight="1" x14ac:dyDescent="0.3"/>
    <row r="789" ht="15.75" customHeight="1" x14ac:dyDescent="0.3"/>
    <row r="790" ht="15.75" customHeight="1" x14ac:dyDescent="0.3"/>
    <row r="791" ht="15.75" customHeight="1" x14ac:dyDescent="0.3"/>
    <row r="792" ht="15.75" customHeight="1" x14ac:dyDescent="0.3"/>
    <row r="793" ht="15.75" customHeight="1" x14ac:dyDescent="0.3"/>
    <row r="794" ht="15.75" customHeight="1" x14ac:dyDescent="0.3"/>
    <row r="795" ht="15.75" customHeight="1" x14ac:dyDescent="0.3"/>
    <row r="796" ht="15.75" customHeight="1" x14ac:dyDescent="0.3"/>
    <row r="797" ht="15.75" customHeight="1" x14ac:dyDescent="0.3"/>
    <row r="798" ht="15.75" customHeight="1" x14ac:dyDescent="0.3"/>
    <row r="799" ht="15.75" customHeight="1" x14ac:dyDescent="0.3"/>
    <row r="800" ht="15.75" customHeight="1" x14ac:dyDescent="0.3"/>
    <row r="801" ht="15.75" customHeight="1" x14ac:dyDescent="0.3"/>
    <row r="802" ht="15.75" customHeight="1" x14ac:dyDescent="0.3"/>
    <row r="803" ht="15.75" customHeight="1" x14ac:dyDescent="0.3"/>
    <row r="804" ht="15.75" customHeight="1" x14ac:dyDescent="0.3"/>
    <row r="805" ht="15.75" customHeight="1" x14ac:dyDescent="0.3"/>
    <row r="806" ht="15.75" customHeight="1" x14ac:dyDescent="0.3"/>
    <row r="807" ht="15.75" customHeight="1" x14ac:dyDescent="0.3"/>
    <row r="808" ht="15.75" customHeight="1" x14ac:dyDescent="0.3"/>
    <row r="809" ht="15.75" customHeight="1" x14ac:dyDescent="0.3"/>
    <row r="810" ht="15.75" customHeight="1" x14ac:dyDescent="0.3"/>
    <row r="811" ht="15.75" customHeight="1" x14ac:dyDescent="0.3"/>
    <row r="812" ht="15.75" customHeight="1" x14ac:dyDescent="0.3"/>
    <row r="813" ht="15.75" customHeight="1" x14ac:dyDescent="0.3"/>
    <row r="814" ht="15.75" customHeight="1" x14ac:dyDescent="0.3"/>
    <row r="815" ht="15.75" customHeight="1" x14ac:dyDescent="0.3"/>
    <row r="816" ht="15.75" customHeight="1" x14ac:dyDescent="0.3"/>
    <row r="817" ht="15.75" customHeight="1" x14ac:dyDescent="0.3"/>
    <row r="818" ht="15.75" customHeight="1" x14ac:dyDescent="0.3"/>
    <row r="819" ht="15.75" customHeight="1" x14ac:dyDescent="0.3"/>
    <row r="820" ht="15.75" customHeight="1" x14ac:dyDescent="0.3"/>
    <row r="821" ht="15.75" customHeight="1" x14ac:dyDescent="0.3"/>
    <row r="822" ht="15.75" customHeight="1" x14ac:dyDescent="0.3"/>
    <row r="823" ht="15.75" customHeight="1" x14ac:dyDescent="0.3"/>
    <row r="824" ht="15.75" customHeight="1" x14ac:dyDescent="0.3"/>
    <row r="825" ht="15.75" customHeight="1" x14ac:dyDescent="0.3"/>
    <row r="826" ht="15.75" customHeight="1" x14ac:dyDescent="0.3"/>
    <row r="827" ht="15.75" customHeight="1" x14ac:dyDescent="0.3"/>
    <row r="828" ht="15.75" customHeight="1" x14ac:dyDescent="0.3"/>
    <row r="829" ht="15.75" customHeight="1" x14ac:dyDescent="0.3"/>
    <row r="830" ht="15.75" customHeight="1" x14ac:dyDescent="0.3"/>
    <row r="831" ht="15.75" customHeight="1" x14ac:dyDescent="0.3"/>
    <row r="832" ht="15.75" customHeight="1" x14ac:dyDescent="0.3"/>
    <row r="833" ht="15.75" customHeight="1" x14ac:dyDescent="0.3"/>
    <row r="834" ht="15.75" customHeight="1" x14ac:dyDescent="0.3"/>
    <row r="835" ht="15.75" customHeight="1" x14ac:dyDescent="0.3"/>
    <row r="836" ht="15.75" customHeight="1" x14ac:dyDescent="0.3"/>
    <row r="837" ht="15.75" customHeight="1" x14ac:dyDescent="0.3"/>
    <row r="838" ht="15.75" customHeight="1" x14ac:dyDescent="0.3"/>
    <row r="839" ht="15.75" customHeight="1" x14ac:dyDescent="0.3"/>
    <row r="840" ht="15.75" customHeight="1" x14ac:dyDescent="0.3"/>
    <row r="841" ht="15.75" customHeight="1" x14ac:dyDescent="0.3"/>
    <row r="842" ht="15.75" customHeight="1" x14ac:dyDescent="0.3"/>
    <row r="843" ht="15.75" customHeight="1" x14ac:dyDescent="0.3"/>
    <row r="844" ht="15.75" customHeight="1" x14ac:dyDescent="0.3"/>
    <row r="845" ht="15.75" customHeight="1" x14ac:dyDescent="0.3"/>
    <row r="846" ht="15.75" customHeight="1" x14ac:dyDescent="0.3"/>
    <row r="847" ht="15.75" customHeight="1" x14ac:dyDescent="0.3"/>
    <row r="848" ht="15.75" customHeight="1" x14ac:dyDescent="0.3"/>
    <row r="849" ht="15.75" customHeight="1" x14ac:dyDescent="0.3"/>
    <row r="850" ht="15.75" customHeight="1" x14ac:dyDescent="0.3"/>
    <row r="851" ht="15.75" customHeight="1" x14ac:dyDescent="0.3"/>
    <row r="852" ht="15.75" customHeight="1" x14ac:dyDescent="0.3"/>
    <row r="853" ht="15.75" customHeight="1" x14ac:dyDescent="0.3"/>
    <row r="854" ht="15.75" customHeight="1" x14ac:dyDescent="0.3"/>
    <row r="855" ht="15.75" customHeight="1" x14ac:dyDescent="0.3"/>
    <row r="856" ht="15.75" customHeight="1" x14ac:dyDescent="0.3"/>
    <row r="857" ht="15.75" customHeight="1" x14ac:dyDescent="0.3"/>
    <row r="858" ht="15.75" customHeight="1" x14ac:dyDescent="0.3"/>
    <row r="859" ht="15.75" customHeight="1" x14ac:dyDescent="0.3"/>
    <row r="860" ht="15.75" customHeight="1" x14ac:dyDescent="0.3"/>
    <row r="861" ht="15.75" customHeight="1" x14ac:dyDescent="0.3"/>
    <row r="862" ht="15.75" customHeight="1" x14ac:dyDescent="0.3"/>
    <row r="863" ht="15.75" customHeight="1" x14ac:dyDescent="0.3"/>
    <row r="864" ht="15.75" customHeight="1" x14ac:dyDescent="0.3"/>
    <row r="865" ht="15.75" customHeight="1" x14ac:dyDescent="0.3"/>
    <row r="866" ht="15.75" customHeight="1" x14ac:dyDescent="0.3"/>
    <row r="867" ht="15.75" customHeight="1" x14ac:dyDescent="0.3"/>
    <row r="868" ht="15.75" customHeight="1" x14ac:dyDescent="0.3"/>
    <row r="869" ht="15.75" customHeight="1" x14ac:dyDescent="0.3"/>
    <row r="870" ht="15.75" customHeight="1" x14ac:dyDescent="0.3"/>
    <row r="871" ht="15.75" customHeight="1" x14ac:dyDescent="0.3"/>
    <row r="872" ht="15.75" customHeight="1" x14ac:dyDescent="0.3"/>
    <row r="873" ht="15.75" customHeight="1" x14ac:dyDescent="0.3"/>
    <row r="874" ht="15.75" customHeight="1" x14ac:dyDescent="0.3"/>
    <row r="875" ht="15.75" customHeight="1" x14ac:dyDescent="0.3"/>
    <row r="876" ht="15.75" customHeight="1" x14ac:dyDescent="0.3"/>
    <row r="877" ht="15.75" customHeight="1" x14ac:dyDescent="0.3"/>
    <row r="878" ht="15.75" customHeight="1" x14ac:dyDescent="0.3"/>
    <row r="879" ht="15.75" customHeight="1" x14ac:dyDescent="0.3"/>
    <row r="880" ht="15.75" customHeight="1" x14ac:dyDescent="0.3"/>
    <row r="881" ht="15.75" customHeight="1" x14ac:dyDescent="0.3"/>
    <row r="882" ht="15.75" customHeight="1" x14ac:dyDescent="0.3"/>
    <row r="883" ht="15.75" customHeight="1" x14ac:dyDescent="0.3"/>
    <row r="884" ht="15.75" customHeight="1" x14ac:dyDescent="0.3"/>
    <row r="885" ht="15.75" customHeight="1" x14ac:dyDescent="0.3"/>
    <row r="886" ht="15.75" customHeight="1" x14ac:dyDescent="0.3"/>
    <row r="887" ht="15.75" customHeight="1" x14ac:dyDescent="0.3"/>
    <row r="888" ht="15.75" customHeight="1" x14ac:dyDescent="0.3"/>
    <row r="889" ht="15.75" customHeight="1" x14ac:dyDescent="0.3"/>
    <row r="890" ht="15.75" customHeight="1" x14ac:dyDescent="0.3"/>
    <row r="891" ht="15.75" customHeight="1" x14ac:dyDescent="0.3"/>
    <row r="892" ht="15.75" customHeight="1" x14ac:dyDescent="0.3"/>
    <row r="893" ht="15.75" customHeight="1" x14ac:dyDescent="0.3"/>
    <row r="894" ht="15.75" customHeight="1" x14ac:dyDescent="0.3"/>
    <row r="895" ht="15.75" customHeight="1" x14ac:dyDescent="0.3"/>
    <row r="896" ht="15.75" customHeight="1" x14ac:dyDescent="0.3"/>
    <row r="897" ht="15.75" customHeight="1" x14ac:dyDescent="0.3"/>
    <row r="898" ht="15.75" customHeight="1" x14ac:dyDescent="0.3"/>
    <row r="899" ht="15.75" customHeight="1" x14ac:dyDescent="0.3"/>
    <row r="900" ht="15.75" customHeight="1" x14ac:dyDescent="0.3"/>
    <row r="901" ht="15.75" customHeight="1" x14ac:dyDescent="0.3"/>
    <row r="902" ht="15.75" customHeight="1" x14ac:dyDescent="0.3"/>
    <row r="903" ht="15.75" customHeight="1" x14ac:dyDescent="0.3"/>
    <row r="904" ht="15.75" customHeight="1" x14ac:dyDescent="0.3"/>
    <row r="905" ht="15.75" customHeight="1" x14ac:dyDescent="0.3"/>
    <row r="906" ht="15.75" customHeight="1" x14ac:dyDescent="0.3"/>
    <row r="907" ht="15.75" customHeight="1" x14ac:dyDescent="0.3"/>
    <row r="908" ht="15.75" customHeight="1" x14ac:dyDescent="0.3"/>
    <row r="909" ht="15.75" customHeight="1" x14ac:dyDescent="0.3"/>
    <row r="910" ht="15.75" customHeight="1" x14ac:dyDescent="0.3"/>
    <row r="911" ht="15.75" customHeight="1" x14ac:dyDescent="0.3"/>
    <row r="912" ht="15.75" customHeight="1" x14ac:dyDescent="0.3"/>
    <row r="913" ht="15.75" customHeight="1" x14ac:dyDescent="0.3"/>
    <row r="914" ht="15.75" customHeight="1" x14ac:dyDescent="0.3"/>
    <row r="915" ht="15.75" customHeight="1" x14ac:dyDescent="0.3"/>
    <row r="916" ht="15.75" customHeight="1" x14ac:dyDescent="0.3"/>
    <row r="917" ht="15.75" customHeight="1" x14ac:dyDescent="0.3"/>
    <row r="918" ht="15.75" customHeight="1" x14ac:dyDescent="0.3"/>
    <row r="919" ht="15.75" customHeight="1" x14ac:dyDescent="0.3"/>
    <row r="920" ht="15.75" customHeight="1" x14ac:dyDescent="0.3"/>
    <row r="921" ht="15.75" customHeight="1" x14ac:dyDescent="0.3"/>
    <row r="922" ht="15.75" customHeight="1" x14ac:dyDescent="0.3"/>
    <row r="923" ht="15.75" customHeight="1" x14ac:dyDescent="0.3"/>
    <row r="924" ht="15.75" customHeight="1" x14ac:dyDescent="0.3"/>
    <row r="925" ht="15.75" customHeight="1" x14ac:dyDescent="0.3"/>
    <row r="926" ht="15.75" customHeight="1" x14ac:dyDescent="0.3"/>
    <row r="927" ht="15.75" customHeight="1" x14ac:dyDescent="0.3"/>
    <row r="928" ht="15.75" customHeight="1" x14ac:dyDescent="0.3"/>
    <row r="929" ht="15.75" customHeight="1" x14ac:dyDescent="0.3"/>
    <row r="930" ht="15.75" customHeight="1" x14ac:dyDescent="0.3"/>
    <row r="931" ht="15.75" customHeight="1" x14ac:dyDescent="0.3"/>
    <row r="932" ht="15.75" customHeight="1" x14ac:dyDescent="0.3"/>
    <row r="933" ht="15.75" customHeight="1" x14ac:dyDescent="0.3"/>
    <row r="934" ht="15.75" customHeight="1" x14ac:dyDescent="0.3"/>
    <row r="935" ht="15.75" customHeight="1" x14ac:dyDescent="0.3"/>
    <row r="936" ht="15.75" customHeight="1" x14ac:dyDescent="0.3"/>
    <row r="937" ht="15.75" customHeight="1" x14ac:dyDescent="0.3"/>
    <row r="938" ht="15.75" customHeight="1" x14ac:dyDescent="0.3"/>
    <row r="939" ht="15.75" customHeight="1" x14ac:dyDescent="0.3"/>
    <row r="940" ht="15.75" customHeight="1" x14ac:dyDescent="0.3"/>
    <row r="941" ht="15.75" customHeight="1" x14ac:dyDescent="0.3"/>
    <row r="942" ht="15.75" customHeight="1" x14ac:dyDescent="0.3"/>
    <row r="943" ht="15.75" customHeight="1" x14ac:dyDescent="0.3"/>
    <row r="944" ht="15.75" customHeight="1" x14ac:dyDescent="0.3"/>
    <row r="945" ht="15.75" customHeight="1" x14ac:dyDescent="0.3"/>
    <row r="946" ht="15.75" customHeight="1" x14ac:dyDescent="0.3"/>
    <row r="947" ht="15.75" customHeight="1" x14ac:dyDescent="0.3"/>
    <row r="948" ht="15.75" customHeight="1" x14ac:dyDescent="0.3"/>
    <row r="949" ht="15.75" customHeight="1" x14ac:dyDescent="0.3"/>
    <row r="950" ht="15.75" customHeight="1" x14ac:dyDescent="0.3"/>
    <row r="951" ht="15.75" customHeight="1" x14ac:dyDescent="0.3"/>
    <row r="952" ht="15.75" customHeight="1" x14ac:dyDescent="0.3"/>
    <row r="953" ht="15.75" customHeight="1" x14ac:dyDescent="0.3"/>
    <row r="954" ht="15.75" customHeight="1" x14ac:dyDescent="0.3"/>
    <row r="955" ht="15.75" customHeight="1" x14ac:dyDescent="0.3"/>
    <row r="956" ht="15.75" customHeight="1" x14ac:dyDescent="0.3"/>
    <row r="957" ht="15.75" customHeight="1" x14ac:dyDescent="0.3"/>
    <row r="958" ht="15.75" customHeight="1" x14ac:dyDescent="0.3"/>
    <row r="959" ht="15.75" customHeight="1" x14ac:dyDescent="0.3"/>
    <row r="960" ht="15.75" customHeight="1" x14ac:dyDescent="0.3"/>
    <row r="961" ht="15.75" customHeight="1" x14ac:dyDescent="0.3"/>
    <row r="962" ht="15.75" customHeight="1" x14ac:dyDescent="0.3"/>
    <row r="963" ht="15.75" customHeight="1" x14ac:dyDescent="0.3"/>
    <row r="964" ht="15.75" customHeight="1" x14ac:dyDescent="0.3"/>
    <row r="965" ht="15.75" customHeight="1" x14ac:dyDescent="0.3"/>
    <row r="966" ht="15.75" customHeight="1" x14ac:dyDescent="0.3"/>
    <row r="967" ht="15.75" customHeight="1" x14ac:dyDescent="0.3"/>
    <row r="968" ht="15.75" customHeight="1" x14ac:dyDescent="0.3"/>
    <row r="969" ht="15.75" customHeight="1" x14ac:dyDescent="0.3"/>
    <row r="970" ht="15.75" customHeight="1" x14ac:dyDescent="0.3"/>
    <row r="971" ht="15.75" customHeight="1" x14ac:dyDescent="0.3"/>
    <row r="972" ht="15.75" customHeight="1" x14ac:dyDescent="0.3"/>
    <row r="973" ht="15.75" customHeight="1" x14ac:dyDescent="0.3"/>
    <row r="974" ht="15.75" customHeight="1" x14ac:dyDescent="0.3"/>
    <row r="975" ht="15.75" customHeight="1" x14ac:dyDescent="0.3"/>
    <row r="976" ht="15.75" customHeight="1" x14ac:dyDescent="0.3"/>
    <row r="977" ht="15.75" customHeight="1" x14ac:dyDescent="0.3"/>
    <row r="978" ht="15.75" customHeight="1" x14ac:dyDescent="0.3"/>
    <row r="979" ht="15.75" customHeight="1" x14ac:dyDescent="0.3"/>
    <row r="980" ht="15.75" customHeight="1" x14ac:dyDescent="0.3"/>
    <row r="981" ht="15.75" customHeight="1" x14ac:dyDescent="0.3"/>
    <row r="982" ht="15.75" customHeight="1" x14ac:dyDescent="0.3"/>
    <row r="983" ht="15.75" customHeight="1" x14ac:dyDescent="0.3"/>
    <row r="984" ht="15.75" customHeight="1" x14ac:dyDescent="0.3"/>
    <row r="985" ht="15.75" customHeight="1" x14ac:dyDescent="0.3"/>
    <row r="986" ht="15.75" customHeight="1" x14ac:dyDescent="0.3"/>
    <row r="987" ht="15.75" customHeight="1" x14ac:dyDescent="0.3"/>
    <row r="988" ht="15.75" customHeight="1" x14ac:dyDescent="0.3"/>
    <row r="989" ht="15.75" customHeight="1" x14ac:dyDescent="0.3"/>
    <row r="990" ht="15.75" customHeight="1" x14ac:dyDescent="0.3"/>
    <row r="991" ht="15.75" customHeight="1" x14ac:dyDescent="0.3"/>
    <row r="992" ht="15.75" customHeight="1" x14ac:dyDescent="0.3"/>
    <row r="993" ht="15.75" customHeight="1" x14ac:dyDescent="0.3"/>
    <row r="994" ht="15.75" customHeight="1" x14ac:dyDescent="0.3"/>
    <row r="995" ht="15.75" customHeight="1" x14ac:dyDescent="0.3"/>
    <row r="996" ht="15.75" customHeight="1" x14ac:dyDescent="0.3"/>
    <row r="997" ht="15.75" customHeight="1" x14ac:dyDescent="0.3"/>
    <row r="998" ht="15.75" customHeight="1" x14ac:dyDescent="0.3"/>
    <row r="999" ht="15.75" customHeight="1" x14ac:dyDescent="0.3"/>
    <row r="1000" ht="15.75" customHeight="1" x14ac:dyDescent="0.3"/>
  </sheetData>
  <mergeCells count="6">
    <mergeCell ref="A5:I5"/>
    <mergeCell ref="A6:A7"/>
    <mergeCell ref="B6:C6"/>
    <mergeCell ref="D6:E6"/>
    <mergeCell ref="F6:G6"/>
    <mergeCell ref="H6:I7"/>
  </mergeCells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Resumen General</vt:lpstr>
      <vt:lpstr>Gestión de Acogida</vt:lpstr>
      <vt:lpstr>Gestión de Salud</vt:lpstr>
      <vt:lpstr>Gestión Legal</vt:lpstr>
      <vt:lpstr>Gestión Económica </vt:lpstr>
      <vt:lpstr>Gestión Educación, Cultura y Re</vt:lpstr>
      <vt:lpstr>Gestión Social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Orlando Beato</dc:creator>
  <cp:lastModifiedBy>Planificacion Conape</cp:lastModifiedBy>
  <dcterms:created xsi:type="dcterms:W3CDTF">2023-04-19T16:05:50Z</dcterms:created>
  <dcterms:modified xsi:type="dcterms:W3CDTF">2023-10-18T22:40:32Z</dcterms:modified>
</cp:coreProperties>
</file>