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Ez2qi6vUIAmKiAoQ+Q/16SbKpLdS16XbHnxgG6fRR+I="/>
    </ext>
  </extLst>
</workbook>
</file>

<file path=xl/sharedStrings.xml><?xml version="1.0" encoding="utf-8"?>
<sst xmlns="http://schemas.openxmlformats.org/spreadsheetml/2006/main" count="98" uniqueCount="98">
  <si>
    <t>DESDE 01  DE ENERO HASTA 30 DE  SEPTIEMBRE, AÑO 2023</t>
  </si>
  <si>
    <t xml:space="preserve">Ejecución de Gastos y Aplicaciones Financieras </t>
  </si>
  <si>
    <t>VALORES En RD$</t>
  </si>
  <si>
    <t>DETALLE</t>
  </si>
  <si>
    <t>`PRESUPUESTO APROBADO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</si>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</sst>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1">
    <font>
      <sz val="11.0"/>
      <color theme="1"/>
      <name val="Calibri"/>
      <scheme val="minor"/>
    </font>
    <font>
      <b/>
      <sz val="14.0"/>
      <color theme="1"/>
      <name val="Calibri"/>
    </font>
    <font>
      <color theme="1"/>
      <name val="Calibri"/>
      <scheme val="minor"/>
    </font>
    <font>
      <sz val="11.0"/>
      <color theme="1"/>
      <name val="Calibri"/>
    </font>
    <font>
      <b/>
      <sz val="17.0"/>
      <color theme="1"/>
      <name val="Calibri"/>
    </font>
    <font>
      <sz val="17.0"/>
      <color theme="1"/>
      <name val="Calibri"/>
      <scheme val="minor"/>
    </font>
    <font>
      <b/>
      <sz val="15.0"/>
      <color theme="1"/>
      <name val="Book Antiqua"/>
    </font>
    <font>
      <sz val="15.0"/>
      <color theme="1"/>
      <name val="Book Antiqua"/>
    </font>
    <font>
      <sz val="14.0"/>
      <color theme="1"/>
      <name val="Calibri"/>
      <scheme val="minor"/>
    </font>
    <font>
      <sz val="14.0"/>
      <color theme="1"/>
      <name val="Calibri"/>
    </font>
    <font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4" xfId="0" applyAlignment="1" applyFont="1" applyNumberFormat="1">
      <alignment horizontal="center" shrinkToFit="0" vertical="center" wrapText="1"/>
    </xf>
    <xf borderId="0" fillId="0" fontId="2" numFmtId="4" xfId="0" applyAlignment="1" applyFont="1" applyNumberFormat="1">
      <alignment horizontal="center"/>
    </xf>
    <xf borderId="0" fillId="0" fontId="1" numFmtId="0" xfId="0" applyFont="1"/>
    <xf borderId="0" fillId="0" fontId="3" numFmtId="0" xfId="0" applyAlignment="1" applyFont="1">
      <alignment horizontal="left"/>
    </xf>
    <xf borderId="0" fillId="0" fontId="4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5" numFmtId="4" xfId="0" applyAlignment="1" applyFont="1" applyNumberFormat="1">
      <alignment horizontal="center"/>
    </xf>
    <xf borderId="1" fillId="2" fontId="6" numFmtId="0" xfId="0" applyAlignment="1" applyBorder="1" applyFill="1" applyFont="1">
      <alignment horizontal="center" readingOrder="0" shrinkToFit="0" vertical="center" wrapText="1"/>
    </xf>
    <xf borderId="1" fillId="2" fontId="6" numFmtId="4" xfId="0" applyAlignment="1" applyBorder="1" applyFont="1" applyNumberFormat="1">
      <alignment horizontal="center" shrinkToFit="0" vertical="center" wrapText="1"/>
    </xf>
    <xf borderId="1" fillId="2" fontId="6" numFmtId="4" xfId="0" applyAlignment="1" applyBorder="1" applyFont="1" applyNumberFormat="1">
      <alignment horizontal="center" readingOrder="0" shrinkToFit="0" vertical="center" wrapText="1"/>
    </xf>
    <xf borderId="0" fillId="0" fontId="3" numFmtId="164" xfId="0" applyFont="1" applyNumberFormat="1"/>
    <xf borderId="1" fillId="0" fontId="6" numFmtId="0" xfId="0" applyAlignment="1" applyBorder="1" applyFont="1">
      <alignment horizontal="left" shrinkToFit="0" vertical="center" wrapText="1"/>
    </xf>
    <xf borderId="1" fillId="0" fontId="6" numFmtId="4" xfId="0" applyAlignment="1" applyBorder="1" applyFont="1" applyNumberFormat="1">
      <alignment horizontal="center" shrinkToFit="0" vertical="center" wrapText="1"/>
    </xf>
    <xf borderId="1" fillId="0" fontId="6" numFmtId="4" xfId="0" applyAlignment="1" applyBorder="1" applyFont="1" applyNumberFormat="1">
      <alignment horizontal="center"/>
    </xf>
    <xf borderId="0" fillId="0" fontId="3" numFmtId="9" xfId="0" applyFont="1" applyNumberFormat="1"/>
    <xf borderId="1" fillId="0" fontId="7" numFmtId="0" xfId="0" applyAlignment="1" applyBorder="1" applyFont="1">
      <alignment horizontal="left" shrinkToFit="0" vertical="center" wrapText="1"/>
    </xf>
    <xf borderId="1" fillId="0" fontId="7" numFmtId="4" xfId="0" applyAlignment="1" applyBorder="1" applyFont="1" applyNumberFormat="1">
      <alignment horizontal="center" shrinkToFit="0" vertical="center" wrapText="1"/>
    </xf>
    <xf borderId="1" fillId="0" fontId="7" numFmtId="4" xfId="0" applyAlignment="1" applyBorder="1" applyFont="1" applyNumberFormat="1">
      <alignment horizontal="center"/>
    </xf>
    <xf borderId="0" fillId="0" fontId="3" numFmtId="4" xfId="0" applyFont="1" applyNumberFormat="1"/>
    <xf borderId="1" fillId="0" fontId="7" numFmtId="0" xfId="0" applyAlignment="1" applyBorder="1" applyFont="1">
      <alignment horizontal="left" readingOrder="0" shrinkToFit="0" vertical="center" wrapText="1"/>
    </xf>
    <xf borderId="1" fillId="0" fontId="6" numFmtId="0" xfId="0" applyAlignment="1" applyBorder="1" applyFont="1">
      <alignment horizontal="left" readingOrder="0" shrinkToFit="0" vertical="center" wrapText="1"/>
    </xf>
    <xf borderId="1" fillId="3" fontId="6" numFmtId="0" xfId="0" applyAlignment="1" applyBorder="1" applyFill="1" applyFont="1">
      <alignment horizontal="left" shrinkToFit="0" vertical="center" wrapText="1"/>
    </xf>
    <xf borderId="1" fillId="3" fontId="6" numFmtId="4" xfId="0" applyAlignment="1" applyBorder="1" applyFont="1" applyNumberFormat="1">
      <alignment horizontal="center" shrinkToFit="0" vertical="center" wrapText="1"/>
    </xf>
    <xf borderId="1" fillId="0" fontId="7" numFmtId="0" xfId="0" applyBorder="1" applyFont="1"/>
    <xf borderId="1" fillId="2" fontId="6" numFmtId="0" xfId="0" applyAlignment="1" applyBorder="1" applyFont="1">
      <alignment horizontal="left" shrinkToFit="0" vertical="center" wrapText="1"/>
    </xf>
    <xf borderId="0" fillId="0" fontId="8" numFmtId="0" xfId="0" applyFont="1"/>
    <xf borderId="0" fillId="0" fontId="9" numFmtId="0" xfId="0" applyAlignment="1" applyFont="1">
      <alignment vertical="bottom"/>
    </xf>
    <xf borderId="0" fillId="0" fontId="9" numFmtId="4" xfId="0" applyAlignment="1" applyFont="1" applyNumberFormat="1">
      <alignment horizontal="center" vertical="bottom"/>
    </xf>
    <xf borderId="0" fillId="0" fontId="3" numFmtId="4" xfId="0" applyAlignment="1" applyFont="1" applyNumberFormat="1">
      <alignment horizontal="center" vertical="bottom"/>
    </xf>
    <xf borderId="0" fillId="0" fontId="3" numFmtId="4" xfId="0" applyAlignment="1" applyFont="1" applyNumberFormat="1">
      <alignment horizontal="center"/>
    </xf>
    <xf borderId="0" fillId="0" fontId="1" numFmtId="0" xfId="0" applyAlignment="1" applyFont="1">
      <alignment vertical="bottom"/>
    </xf>
    <xf borderId="0" fillId="0" fontId="10" numFmtId="4" xfId="0" applyAlignment="1" applyFont="1" applyNumberFormat="1">
      <alignment horizontal="center" vertical="bottom"/>
    </xf>
    <xf borderId="0" fillId="0" fontId="9" numFmtId="0" xfId="0" applyAlignment="1" applyFont="1">
      <alignment vertical="bottom"/>
    </xf>
    <xf borderId="0" fillId="0" fontId="9" numFmtId="0" xfId="0" applyAlignment="1" applyFont="1">
      <alignment shrinkToFit="0" vertical="bottom" wrapText="0"/>
    </xf>
    <xf borderId="0" fillId="0" fontId="9" numFmtId="0" xfId="0" applyAlignment="1" applyFont="1">
      <alignment horizontal="left"/>
    </xf>
    <xf borderId="0" fillId="0" fontId="8" numFmtId="4" xfId="0" applyAlignment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723900</xdr:colOff>
      <xdr:row>110</xdr:row>
      <xdr:rowOff>171450</xdr:rowOff>
    </xdr:from>
    <xdr:ext cx="5638800" cy="1600200"/>
    <xdr:grpSp>
      <xdr:nvGrpSpPr>
        <xdr:cNvPr id="2" name="Shape 2" title="Dibujo"/>
        <xdr:cNvGrpSpPr/>
      </xdr:nvGrpSpPr>
      <xdr:grpSpPr>
        <a:xfrm>
          <a:off x="1889000" y="1458575"/>
          <a:ext cx="3126600" cy="861375"/>
          <a:chOff x="1889000" y="1458575"/>
          <a:chExt cx="3126600" cy="861375"/>
        </a:xfrm>
      </xdr:grpSpPr>
      <xdr:sp>
        <xdr:nvSpPr>
          <xdr:cNvPr id="3" name="Shape 3"/>
          <xdr:cNvSpPr txBox="1"/>
        </xdr:nvSpPr>
        <xdr:spPr>
          <a:xfrm>
            <a:off x="1889000" y="1488650"/>
            <a:ext cx="3126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Ramon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919075" y="1458575"/>
            <a:ext cx="3066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476250</xdr:colOff>
      <xdr:row>110</xdr:row>
      <xdr:rowOff>171450</xdr:rowOff>
    </xdr:from>
    <xdr:ext cx="5581650" cy="1666875"/>
    <xdr:grpSp>
      <xdr:nvGrpSpPr>
        <xdr:cNvPr id="2" name="Shape 2" title="Dibujo"/>
        <xdr:cNvGrpSpPr/>
      </xdr:nvGrpSpPr>
      <xdr:grpSpPr>
        <a:xfrm>
          <a:off x="1737450" y="923325"/>
          <a:ext cx="2919075" cy="851175"/>
          <a:chOff x="1737450" y="923325"/>
          <a:chExt cx="2919075" cy="851175"/>
        </a:xfrm>
      </xdr:grpSpPr>
      <xdr:sp>
        <xdr:nvSpPr>
          <xdr:cNvPr id="5" name="Shape 5"/>
          <xdr:cNvSpPr txBox="1"/>
        </xdr:nvSpPr>
        <xdr:spPr>
          <a:xfrm>
            <a:off x="1737450" y="943200"/>
            <a:ext cx="2899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757325" y="923325"/>
            <a:ext cx="2899200" cy="198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723900</xdr:colOff>
      <xdr:row>0</xdr:row>
      <xdr:rowOff>0</xdr:rowOff>
    </xdr:from>
    <xdr:ext cx="3638550" cy="25336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54.0"/>
    <col customWidth="1" min="4" max="4" width="25.29"/>
    <col customWidth="1" min="5" max="5" width="18.43"/>
    <col customWidth="1" min="6" max="6" width="18.71"/>
    <col customWidth="1" min="7" max="7" width="19.0"/>
    <col customWidth="1" min="8" max="8" width="21.29"/>
    <col customWidth="1" min="9" max="9" width="17.71"/>
    <col customWidth="1" min="10" max="10" width="18.43"/>
    <col customWidth="1" min="11" max="11" width="18.57"/>
    <col customWidth="1" min="12" max="12" width="20.14"/>
    <col customWidth="1" min="13" max="13" width="20.57"/>
    <col customWidth="1" min="14" max="14" width="18.71"/>
    <col customWidth="1" min="15" max="15" width="16.57"/>
    <col customWidth="1" min="16" max="16" width="21.0"/>
    <col customWidth="1" min="17" max="24" width="6.0"/>
    <col customWidth="1" min="25" max="26" width="7.0"/>
    <col customWidth="1" min="27" max="27" width="9.14"/>
  </cols>
  <sheetData>
    <row r="1"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4"/>
    </row>
    <row r="2">
      <c r="C2" s="1"/>
      <c r="D2" s="2"/>
      <c r="E2" s="2"/>
      <c r="F2" s="2"/>
      <c r="G2" s="2"/>
      <c r="H2" s="2"/>
      <c r="I2" s="2"/>
      <c r="J2" s="2"/>
      <c r="K2" s="2"/>
      <c r="L2" s="2"/>
      <c r="M2" s="2"/>
      <c r="N2" s="3"/>
      <c r="O2" s="4"/>
    </row>
    <row r="3">
      <c r="C3" s="1"/>
      <c r="D3" s="2"/>
      <c r="E3" s="2"/>
      <c r="F3" s="2"/>
      <c r="G3" s="2"/>
      <c r="H3" s="2"/>
      <c r="I3" s="2"/>
      <c r="J3" s="2"/>
      <c r="K3" s="2"/>
      <c r="L3" s="2"/>
      <c r="M3" s="2"/>
      <c r="N3" s="3"/>
      <c r="O3" s="4"/>
    </row>
    <row r="4">
      <c r="C4" s="1"/>
      <c r="D4" s="2"/>
      <c r="E4" s="2"/>
      <c r="F4" s="2"/>
      <c r="G4" s="2"/>
      <c r="H4" s="2"/>
      <c r="I4" s="2"/>
      <c r="J4" s="2"/>
      <c r="K4" s="2"/>
      <c r="L4" s="2"/>
      <c r="M4" s="2"/>
      <c r="N4" s="3"/>
      <c r="O4" s="4"/>
    </row>
    <row r="5">
      <c r="C5" s="1"/>
      <c r="D5" s="2"/>
      <c r="E5" s="2"/>
      <c r="F5" s="2"/>
      <c r="G5" s="2"/>
      <c r="H5" s="2"/>
      <c r="I5" s="2"/>
      <c r="J5" s="2"/>
      <c r="K5" s="2"/>
      <c r="L5" s="2"/>
      <c r="M5" s="2"/>
      <c r="N5" s="3"/>
      <c r="O5" s="4"/>
    </row>
    <row r="6">
      <c r="C6" s="1"/>
      <c r="D6" s="2"/>
      <c r="E6" s="2"/>
      <c r="F6" s="2"/>
      <c r="G6" s="2"/>
      <c r="H6" s="2"/>
      <c r="I6" s="2"/>
      <c r="J6" s="2"/>
      <c r="K6" s="2"/>
      <c r="L6" s="2"/>
      <c r="M6" s="2"/>
      <c r="N6" s="3"/>
      <c r="O6" s="4"/>
    </row>
    <row r="7">
      <c r="C7" s="1"/>
      <c r="D7" s="2"/>
      <c r="E7" s="2"/>
      <c r="F7" s="2"/>
      <c r="G7" s="2"/>
      <c r="H7" s="2"/>
      <c r="I7" s="2"/>
      <c r="J7" s="2"/>
      <c r="K7" s="2"/>
      <c r="L7" s="2"/>
      <c r="M7" s="2"/>
      <c r="N7" s="3"/>
      <c r="O7" s="4"/>
    </row>
    <row r="8">
      <c r="C8" s="1"/>
      <c r="E8" s="2"/>
      <c r="F8" s="2"/>
      <c r="G8" s="2"/>
      <c r="H8" s="2"/>
      <c r="I8" s="2"/>
      <c r="J8" s="2"/>
      <c r="K8" s="2"/>
      <c r="L8" s="2"/>
      <c r="M8" s="2"/>
      <c r="N8" s="3"/>
      <c r="O8" s="4"/>
    </row>
    <row r="9" ht="18.75" customHeight="1">
      <c r="C9" s="1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5"/>
    </row>
    <row r="10" ht="18.75" customHeight="1">
      <c r="C10" s="1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5"/>
    </row>
    <row r="11" ht="18.75" customHeight="1">
      <c r="C11" s="6"/>
      <c r="O11" s="5"/>
    </row>
    <row r="12" ht="22.5" customHeight="1">
      <c r="C12" s="6" t="s">
        <v>0</v>
      </c>
      <c r="O12" s="5"/>
    </row>
    <row r="13" ht="24.0" customHeight="1">
      <c r="C13" s="6" t="s">
        <v>1</v>
      </c>
      <c r="O13" s="5"/>
    </row>
    <row r="14">
      <c r="C14" s="7" t="s">
        <v>2</v>
      </c>
      <c r="O14" s="5"/>
    </row>
    <row r="15">
      <c r="C15" s="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5"/>
    </row>
    <row r="16" ht="42.0" customHeight="1">
      <c r="C16" s="10" t="s">
        <v>3</v>
      </c>
      <c r="D16" s="11" t="s">
        <v>4</v>
      </c>
      <c r="E16" s="11" t="s">
        <v>5</v>
      </c>
      <c r="F16" s="11" t="s">
        <v>6</v>
      </c>
      <c r="G16" s="11" t="s">
        <v>7</v>
      </c>
      <c r="H16" s="11" t="s">
        <v>8</v>
      </c>
      <c r="I16" s="11" t="s">
        <v>9</v>
      </c>
      <c r="J16" s="11" t="s">
        <v>10</v>
      </c>
      <c r="K16" s="11" t="s">
        <v>11</v>
      </c>
      <c r="L16" s="11" t="s">
        <v>12</v>
      </c>
      <c r="M16" s="12" t="s">
        <v>13</v>
      </c>
      <c r="N16" s="11" t="s">
        <v>14</v>
      </c>
      <c r="O16" s="5"/>
      <c r="Y16" s="13"/>
      <c r="Z16" s="13"/>
    </row>
    <row r="17">
      <c r="C17" s="14" t="s">
        <v>15</v>
      </c>
      <c r="D17" s="15">
        <f t="shared" ref="D17:M17" si="1">+D18+D24+D34+D44+D60+D70</f>
        <v>1167387478</v>
      </c>
      <c r="E17" s="15">
        <f t="shared" si="1"/>
        <v>49236580.18</v>
      </c>
      <c r="F17" s="15">
        <f t="shared" si="1"/>
        <v>94710702.47</v>
      </c>
      <c r="G17" s="15">
        <f t="shared" si="1"/>
        <v>71424173.24</v>
      </c>
      <c r="H17" s="15">
        <f t="shared" si="1"/>
        <v>76773227.21</v>
      </c>
      <c r="I17" s="15">
        <f t="shared" si="1"/>
        <v>76198779.98</v>
      </c>
      <c r="J17" s="15">
        <f t="shared" si="1"/>
        <v>79357631.78</v>
      </c>
      <c r="K17" s="15">
        <f t="shared" si="1"/>
        <v>82363139.57</v>
      </c>
      <c r="L17" s="15">
        <f t="shared" si="1"/>
        <v>103616853.7</v>
      </c>
      <c r="M17" s="15">
        <f t="shared" si="1"/>
        <v>175296061.3</v>
      </c>
      <c r="N17" s="16">
        <f t="shared" ref="N17:N94" si="3">SUM(E17:M17)</f>
        <v>808977149.4</v>
      </c>
      <c r="Q17" s="13"/>
      <c r="S17" s="13"/>
      <c r="T17" s="13"/>
      <c r="U17" s="13"/>
      <c r="V17" s="13"/>
      <c r="W17" s="13"/>
      <c r="X17" s="13"/>
      <c r="Y17" s="13"/>
      <c r="Z17" s="13"/>
    </row>
    <row r="18" ht="51.0" customHeight="1">
      <c r="C18" s="14" t="s">
        <v>16</v>
      </c>
      <c r="D18" s="15">
        <f t="shared" ref="D18:M18" si="2">+D19+D20+D21+D22+D23</f>
        <v>541084403</v>
      </c>
      <c r="E18" s="15">
        <f t="shared" si="2"/>
        <v>40163757.12</v>
      </c>
      <c r="F18" s="15">
        <f t="shared" si="2"/>
        <v>40031165.89</v>
      </c>
      <c r="G18" s="15">
        <f t="shared" si="2"/>
        <v>39882360.51</v>
      </c>
      <c r="H18" s="15">
        <f t="shared" si="2"/>
        <v>41355585.09</v>
      </c>
      <c r="I18" s="15">
        <f t="shared" si="2"/>
        <v>40970945.06</v>
      </c>
      <c r="J18" s="15">
        <f t="shared" si="2"/>
        <v>42701513.15</v>
      </c>
      <c r="K18" s="15">
        <f t="shared" si="2"/>
        <v>45138012.54</v>
      </c>
      <c r="L18" s="15">
        <f t="shared" si="2"/>
        <v>46049853.43</v>
      </c>
      <c r="M18" s="15">
        <f t="shared" si="2"/>
        <v>46793661.22</v>
      </c>
      <c r="N18" s="16">
        <f t="shared" si="3"/>
        <v>383086854</v>
      </c>
      <c r="Q18" s="17"/>
      <c r="AA18" s="13"/>
    </row>
    <row r="19" ht="21.0" customHeight="1">
      <c r="C19" s="18" t="s">
        <v>17</v>
      </c>
      <c r="D19" s="19">
        <v>4.68854876E8</v>
      </c>
      <c r="E19" s="20">
        <v>3.440204132E7</v>
      </c>
      <c r="F19" s="20">
        <v>3.428703464E7</v>
      </c>
      <c r="G19" s="20">
        <v>3.415720131E7</v>
      </c>
      <c r="H19" s="20">
        <v>3.563195517E7</v>
      </c>
      <c r="I19" s="20">
        <v>3.512617481E7</v>
      </c>
      <c r="J19" s="20">
        <v>3.659623272E7</v>
      </c>
      <c r="K19" s="20">
        <v>3.884692874E7</v>
      </c>
      <c r="L19" s="20">
        <v>3.952685617E7</v>
      </c>
      <c r="M19" s="20">
        <v>4.015093925E7</v>
      </c>
      <c r="N19" s="16">
        <f t="shared" si="3"/>
        <v>328725364.1</v>
      </c>
      <c r="O19" s="21"/>
    </row>
    <row r="20" ht="30.0" customHeight="1">
      <c r="C20" s="18" t="s">
        <v>18</v>
      </c>
      <c r="D20" s="19">
        <v>6918069.0</v>
      </c>
      <c r="E20" s="20">
        <v>537796.61</v>
      </c>
      <c r="F20" s="20">
        <v>537796.61</v>
      </c>
      <c r="G20" s="20">
        <v>537796.61</v>
      </c>
      <c r="H20" s="20">
        <v>537796.61</v>
      </c>
      <c r="I20" s="20">
        <v>537796.61</v>
      </c>
      <c r="J20" s="20">
        <v>537796.61</v>
      </c>
      <c r="K20" s="20">
        <v>537796.61</v>
      </c>
      <c r="L20" s="20">
        <v>537796.61</v>
      </c>
      <c r="M20" s="20">
        <v>537796.61</v>
      </c>
      <c r="N20" s="16">
        <f t="shared" si="3"/>
        <v>4840169.49</v>
      </c>
      <c r="O20" s="21"/>
      <c r="P20" s="21"/>
    </row>
    <row r="21" ht="46.5" customHeight="1">
      <c r="C21" s="18" t="s">
        <v>19</v>
      </c>
      <c r="D21" s="19">
        <v>150000.0</v>
      </c>
      <c r="E21" s="20">
        <v>0.0</v>
      </c>
      <c r="F21" s="20">
        <v>0.0</v>
      </c>
      <c r="G21" s="20">
        <v>0.0</v>
      </c>
      <c r="H21" s="20">
        <v>0.0</v>
      </c>
      <c r="I21" s="20">
        <v>0.0</v>
      </c>
      <c r="J21" s="20">
        <v>2761.2</v>
      </c>
      <c r="K21" s="20">
        <v>0.0</v>
      </c>
      <c r="L21" s="20">
        <v>30886.4</v>
      </c>
      <c r="M21" s="20">
        <v>0.0</v>
      </c>
      <c r="N21" s="16">
        <f t="shared" si="3"/>
        <v>33647.6</v>
      </c>
      <c r="O21" s="21"/>
      <c r="P21" s="21"/>
    </row>
    <row r="22" ht="40.5" customHeight="1">
      <c r="C22" s="18" t="s">
        <v>20</v>
      </c>
      <c r="D22" s="19">
        <v>0.0</v>
      </c>
      <c r="E22" s="20">
        <v>0.0</v>
      </c>
      <c r="F22" s="20">
        <v>0.0</v>
      </c>
      <c r="G22" s="20">
        <v>0.0</v>
      </c>
      <c r="H22" s="20">
        <v>0.0</v>
      </c>
      <c r="I22" s="20">
        <v>0.0</v>
      </c>
      <c r="J22" s="20"/>
      <c r="K22" s="20">
        <v>0.0</v>
      </c>
      <c r="L22" s="20">
        <v>0.0</v>
      </c>
      <c r="M22" s="20">
        <v>0.0</v>
      </c>
      <c r="N22" s="16">
        <f t="shared" si="3"/>
        <v>0</v>
      </c>
      <c r="O22" s="21"/>
      <c r="P22" s="21"/>
    </row>
    <row r="23">
      <c r="C23" s="18" t="s">
        <v>21</v>
      </c>
      <c r="D23" s="19">
        <v>6.5161458E7</v>
      </c>
      <c r="E23" s="20">
        <v>5223919.19</v>
      </c>
      <c r="F23" s="20">
        <v>5206334.64</v>
      </c>
      <c r="G23" s="20">
        <v>5187362.59</v>
      </c>
      <c r="H23" s="20">
        <v>5185833.31</v>
      </c>
      <c r="I23" s="20">
        <v>5306973.64</v>
      </c>
      <c r="J23" s="20">
        <v>5564722.62</v>
      </c>
      <c r="K23" s="20">
        <v>5753287.19</v>
      </c>
      <c r="L23" s="20">
        <v>5954314.25</v>
      </c>
      <c r="M23" s="20">
        <v>6104925.36</v>
      </c>
      <c r="N23" s="16">
        <f t="shared" si="3"/>
        <v>49487672.79</v>
      </c>
      <c r="O23" s="21"/>
      <c r="P23" s="21"/>
    </row>
    <row r="24" ht="24.0" customHeight="1">
      <c r="C24" s="14" t="s">
        <v>22</v>
      </c>
      <c r="D24" s="15">
        <f t="shared" ref="D24:M24" si="4">+D25+D26+D27+D28+D29+D30+D31+D32+D33</f>
        <v>61751044</v>
      </c>
      <c r="E24" s="15">
        <f t="shared" si="4"/>
        <v>966973.33</v>
      </c>
      <c r="F24" s="15">
        <f t="shared" si="4"/>
        <v>2093096.22</v>
      </c>
      <c r="G24" s="15">
        <f t="shared" si="4"/>
        <v>2647386.25</v>
      </c>
      <c r="H24" s="15">
        <f t="shared" si="4"/>
        <v>2825928.85</v>
      </c>
      <c r="I24" s="15">
        <f t="shared" si="4"/>
        <v>3162041.28</v>
      </c>
      <c r="J24" s="15">
        <f t="shared" si="4"/>
        <v>6605541.57</v>
      </c>
      <c r="K24" s="15">
        <f t="shared" si="4"/>
        <v>6006189.84</v>
      </c>
      <c r="L24" s="15">
        <f t="shared" si="4"/>
        <v>2587449.85</v>
      </c>
      <c r="M24" s="15">
        <f t="shared" si="4"/>
        <v>4737278.73</v>
      </c>
      <c r="N24" s="16">
        <f t="shared" si="3"/>
        <v>31631885.92</v>
      </c>
      <c r="O24" s="21"/>
      <c r="P24" s="21"/>
    </row>
    <row r="25" ht="27.0" customHeight="1">
      <c r="C25" s="18" t="s">
        <v>23</v>
      </c>
      <c r="D25" s="20">
        <v>1.7590784E7</v>
      </c>
      <c r="E25" s="20">
        <v>668476.93</v>
      </c>
      <c r="F25" s="20">
        <v>1375114.86</v>
      </c>
      <c r="G25" s="20">
        <v>1059504.79</v>
      </c>
      <c r="H25" s="20">
        <v>1381102.09</v>
      </c>
      <c r="I25" s="20">
        <v>1009043.28</v>
      </c>
      <c r="J25" s="20">
        <v>1108097.98</v>
      </c>
      <c r="K25" s="20">
        <v>1383652.74</v>
      </c>
      <c r="L25" s="20">
        <v>785109.47</v>
      </c>
      <c r="M25" s="20">
        <v>1882358.98</v>
      </c>
      <c r="N25" s="16">
        <f t="shared" si="3"/>
        <v>10652461.12</v>
      </c>
      <c r="O25" s="21"/>
      <c r="P25" s="21"/>
    </row>
    <row r="26" ht="40.5" customHeight="1">
      <c r="C26" s="18" t="s">
        <v>24</v>
      </c>
      <c r="D26" s="19">
        <v>2430000.0</v>
      </c>
      <c r="E26" s="20">
        <v>0.0</v>
      </c>
      <c r="F26" s="20">
        <v>0.0</v>
      </c>
      <c r="G26" s="20">
        <v>180953.0</v>
      </c>
      <c r="H26" s="20">
        <v>374962.46</v>
      </c>
      <c r="I26" s="20">
        <v>307735.03</v>
      </c>
      <c r="J26" s="20">
        <v>273198.79</v>
      </c>
      <c r="K26" s="20">
        <v>287391.22</v>
      </c>
      <c r="L26" s="20">
        <v>130156.36</v>
      </c>
      <c r="M26" s="20">
        <v>1673.75</v>
      </c>
      <c r="N26" s="16">
        <f t="shared" si="3"/>
        <v>1556070.61</v>
      </c>
      <c r="O26" s="21"/>
      <c r="P26" s="21"/>
    </row>
    <row r="27" ht="22.5" customHeight="1">
      <c r="C27" s="18" t="s">
        <v>25</v>
      </c>
      <c r="D27" s="19">
        <v>2000000.0</v>
      </c>
      <c r="E27" s="20">
        <v>0.0</v>
      </c>
      <c r="F27" s="20">
        <v>74924.96</v>
      </c>
      <c r="G27" s="20">
        <v>413430.88</v>
      </c>
      <c r="H27" s="20">
        <v>126600.0</v>
      </c>
      <c r="I27" s="20">
        <v>195098.6</v>
      </c>
      <c r="J27" s="20">
        <v>82148.0</v>
      </c>
      <c r="K27" s="20">
        <v>0.0</v>
      </c>
      <c r="L27" s="20">
        <v>370230.0</v>
      </c>
      <c r="M27" s="20">
        <v>205750.0</v>
      </c>
      <c r="N27" s="16">
        <f t="shared" si="3"/>
        <v>1468182.44</v>
      </c>
      <c r="O27" s="21"/>
      <c r="P27" s="21"/>
    </row>
    <row r="28" ht="36.0" customHeight="1">
      <c r="C28" s="18" t="s">
        <v>26</v>
      </c>
      <c r="D28" s="19">
        <v>1200000.0</v>
      </c>
      <c r="E28" s="20">
        <v>0.0</v>
      </c>
      <c r="F28" s="20">
        <v>0.0</v>
      </c>
      <c r="G28" s="20">
        <v>69905.28</v>
      </c>
      <c r="H28" s="20">
        <v>0.0</v>
      </c>
      <c r="I28" s="20">
        <v>210785.47</v>
      </c>
      <c r="J28" s="20">
        <v>0.0</v>
      </c>
      <c r="K28" s="20">
        <v>0.0</v>
      </c>
      <c r="L28" s="20">
        <v>0.0</v>
      </c>
      <c r="M28" s="20">
        <v>16730.0</v>
      </c>
      <c r="N28" s="16">
        <f t="shared" si="3"/>
        <v>297420.75</v>
      </c>
      <c r="O28" s="21"/>
      <c r="P28" s="21"/>
    </row>
    <row r="29" ht="36.0" customHeight="1">
      <c r="C29" s="18" t="s">
        <v>27</v>
      </c>
      <c r="D29" s="19">
        <v>1.3805784E7</v>
      </c>
      <c r="E29" s="20">
        <v>281996.4</v>
      </c>
      <c r="F29" s="20">
        <v>423596.4</v>
      </c>
      <c r="G29" s="20">
        <v>422109.6</v>
      </c>
      <c r="H29" s="20">
        <v>706597.6</v>
      </c>
      <c r="I29" s="20">
        <v>281500.8</v>
      </c>
      <c r="J29" s="20">
        <v>2517879.0</v>
      </c>
      <c r="K29" s="20">
        <v>1048723.6</v>
      </c>
      <c r="L29" s="20">
        <v>800175.62</v>
      </c>
      <c r="M29" s="20">
        <v>488000.0</v>
      </c>
      <c r="N29" s="16">
        <f t="shared" si="3"/>
        <v>6970579.02</v>
      </c>
      <c r="O29" s="21"/>
      <c r="P29" s="21"/>
    </row>
    <row r="30" ht="25.5" customHeight="1">
      <c r="C30" s="18" t="s">
        <v>28</v>
      </c>
      <c r="D30" s="19">
        <v>3159476.0</v>
      </c>
      <c r="E30" s="20"/>
      <c r="F30" s="20">
        <v>0.0</v>
      </c>
      <c r="G30" s="20">
        <v>0.0</v>
      </c>
      <c r="H30" s="20">
        <v>0.0</v>
      </c>
      <c r="I30" s="20">
        <v>0.0</v>
      </c>
      <c r="J30" s="20">
        <v>0.0</v>
      </c>
      <c r="K30" s="20">
        <v>0.0</v>
      </c>
      <c r="L30" s="20">
        <v>0.0</v>
      </c>
      <c r="M30" s="20">
        <v>1093895.24</v>
      </c>
      <c r="N30" s="16">
        <f t="shared" si="3"/>
        <v>1093895.24</v>
      </c>
      <c r="O30" s="21"/>
      <c r="P30" s="21"/>
    </row>
    <row r="31" ht="67.5" customHeight="1">
      <c r="C31" s="18" t="s">
        <v>29</v>
      </c>
      <c r="D31" s="19">
        <v>2650000.0</v>
      </c>
      <c r="E31" s="20"/>
      <c r="F31" s="20">
        <v>0.0</v>
      </c>
      <c r="G31" s="20">
        <v>0.0</v>
      </c>
      <c r="H31" s="20">
        <v>0.0</v>
      </c>
      <c r="I31" s="20">
        <v>1000000.0</v>
      </c>
      <c r="J31" s="20">
        <v>0.0</v>
      </c>
      <c r="K31" s="20">
        <v>888629.68</v>
      </c>
      <c r="L31" s="20">
        <v>0.0</v>
      </c>
      <c r="M31" s="20">
        <v>0.0</v>
      </c>
      <c r="N31" s="16">
        <f t="shared" si="3"/>
        <v>1888629.68</v>
      </c>
      <c r="O31" s="21"/>
      <c r="P31" s="21"/>
    </row>
    <row r="32" ht="64.5" customHeight="1">
      <c r="C32" s="18" t="s">
        <v>30</v>
      </c>
      <c r="D32" s="19">
        <v>5915000.0</v>
      </c>
      <c r="E32" s="20">
        <v>16500.0</v>
      </c>
      <c r="F32" s="20">
        <v>219460.0</v>
      </c>
      <c r="G32" s="20">
        <v>501482.7</v>
      </c>
      <c r="H32" s="20">
        <v>236666.7</v>
      </c>
      <c r="I32" s="20">
        <v>157878.1</v>
      </c>
      <c r="J32" s="20">
        <v>768141.0</v>
      </c>
      <c r="K32" s="20">
        <v>1358600.0</v>
      </c>
      <c r="L32" s="20">
        <v>264172.5</v>
      </c>
      <c r="M32" s="20">
        <v>195968.56</v>
      </c>
      <c r="N32" s="16">
        <f t="shared" si="3"/>
        <v>3718869.56</v>
      </c>
      <c r="O32" s="21"/>
      <c r="P32" s="21"/>
    </row>
    <row r="33" ht="15.75" customHeight="1">
      <c r="C33" s="18" t="s">
        <v>31</v>
      </c>
      <c r="D33" s="19">
        <v>1.3E7</v>
      </c>
      <c r="E33" s="20"/>
      <c r="F33" s="20">
        <v>0.0</v>
      </c>
      <c r="G33" s="20"/>
      <c r="H33" s="20">
        <v>0.0</v>
      </c>
      <c r="I33" s="20"/>
      <c r="J33" s="20">
        <v>1856076.8</v>
      </c>
      <c r="K33" s="20">
        <v>1039192.6</v>
      </c>
      <c r="L33" s="20">
        <v>237605.9</v>
      </c>
      <c r="M33" s="20">
        <v>852902.2</v>
      </c>
      <c r="N33" s="16">
        <f t="shared" si="3"/>
        <v>3985777.5</v>
      </c>
      <c r="O33" s="21"/>
      <c r="P33" s="21"/>
    </row>
    <row r="34" ht="31.5" customHeight="1">
      <c r="C34" s="14" t="s">
        <v>32</v>
      </c>
      <c r="D34" s="15">
        <f>+D35+D36+D37+D38+D39+D40+D41+D42+D43</f>
        <v>141346778</v>
      </c>
      <c r="E34" s="16"/>
      <c r="F34" s="16">
        <f t="shared" ref="F34:M34" si="5">+F35+F36+F37+F38+F39+F40+F41+F42+F43</f>
        <v>117055.87</v>
      </c>
      <c r="G34" s="16">
        <f t="shared" si="5"/>
        <v>160491.8</v>
      </c>
      <c r="H34" s="16">
        <f t="shared" si="5"/>
        <v>623175.27</v>
      </c>
      <c r="I34" s="16">
        <f t="shared" si="5"/>
        <v>0</v>
      </c>
      <c r="J34" s="16">
        <f t="shared" si="5"/>
        <v>287560.1</v>
      </c>
      <c r="K34" s="16">
        <f t="shared" si="5"/>
        <v>-623175.27</v>
      </c>
      <c r="L34" s="16">
        <f t="shared" si="5"/>
        <v>25119083.09</v>
      </c>
      <c r="M34" s="16">
        <f t="shared" si="5"/>
        <v>70936122.98</v>
      </c>
      <c r="N34" s="16">
        <f t="shared" si="3"/>
        <v>96620313.84</v>
      </c>
      <c r="O34" s="21"/>
      <c r="P34" s="21"/>
    </row>
    <row r="35" ht="15.75" customHeight="1">
      <c r="C35" s="18" t="s">
        <v>33</v>
      </c>
      <c r="D35" s="19">
        <v>9.6141146E7</v>
      </c>
      <c r="E35" s="20"/>
      <c r="F35" s="20">
        <v>0.0</v>
      </c>
      <c r="G35" s="20">
        <v>0.0</v>
      </c>
      <c r="H35" s="20">
        <v>0.0</v>
      </c>
      <c r="I35" s="20"/>
      <c r="J35" s="20">
        <v>80821.74</v>
      </c>
      <c r="K35" s="20"/>
      <c r="L35" s="20">
        <v>7014846.6</v>
      </c>
      <c r="M35" s="20">
        <v>5.975916661E7</v>
      </c>
      <c r="N35" s="16">
        <f t="shared" si="3"/>
        <v>66854834.95</v>
      </c>
      <c r="O35" s="21"/>
      <c r="P35" s="21"/>
    </row>
    <row r="36" ht="34.5" customHeight="1">
      <c r="C36" s="18" t="s">
        <v>34</v>
      </c>
      <c r="D36" s="19">
        <v>820000.0</v>
      </c>
      <c r="E36" s="20"/>
      <c r="F36" s="20">
        <v>0.0</v>
      </c>
      <c r="G36" s="20">
        <v>160491.8</v>
      </c>
      <c r="H36" s="20">
        <v>0.0</v>
      </c>
      <c r="I36" s="20"/>
      <c r="J36" s="20">
        <v>106908.0</v>
      </c>
      <c r="K36" s="20"/>
      <c r="L36" s="20">
        <v>0.0</v>
      </c>
      <c r="M36" s="20">
        <v>0.0</v>
      </c>
      <c r="N36" s="16">
        <f t="shared" si="3"/>
        <v>267399.8</v>
      </c>
      <c r="O36" s="21"/>
      <c r="P36" s="21"/>
    </row>
    <row r="37" ht="42.0" customHeight="1">
      <c r="C37" s="18" t="s">
        <v>35</v>
      </c>
      <c r="D37" s="19">
        <v>346000.0</v>
      </c>
      <c r="E37" s="20"/>
      <c r="F37" s="20">
        <v>0.0</v>
      </c>
      <c r="G37" s="20"/>
      <c r="H37" s="20">
        <v>0.0</v>
      </c>
      <c r="I37" s="20"/>
      <c r="J37" s="20">
        <v>0.0</v>
      </c>
      <c r="K37" s="20"/>
      <c r="L37" s="20">
        <v>33158.0</v>
      </c>
      <c r="M37" s="20">
        <v>1475.0</v>
      </c>
      <c r="N37" s="16">
        <f t="shared" si="3"/>
        <v>34633</v>
      </c>
      <c r="O37" s="21"/>
      <c r="P37" s="21"/>
    </row>
    <row r="38" ht="28.5" customHeight="1">
      <c r="C38" s="18" t="s">
        <v>36</v>
      </c>
      <c r="D38" s="19">
        <v>2.251638E7</v>
      </c>
      <c r="E38" s="20"/>
      <c r="F38" s="20">
        <v>0.0</v>
      </c>
      <c r="G38" s="20"/>
      <c r="H38" s="20">
        <v>0.0</v>
      </c>
      <c r="I38" s="20"/>
      <c r="J38" s="20">
        <v>0.0</v>
      </c>
      <c r="K38" s="20"/>
      <c r="L38" s="20">
        <v>3359188.51</v>
      </c>
      <c r="M38" s="20">
        <v>1.017306223E7</v>
      </c>
      <c r="N38" s="16">
        <f t="shared" si="3"/>
        <v>13532250.74</v>
      </c>
      <c r="O38" s="21"/>
      <c r="P38" s="21"/>
    </row>
    <row r="39" ht="49.5" customHeight="1">
      <c r="C39" s="18" t="s">
        <v>37</v>
      </c>
      <c r="D39" s="19">
        <v>520000.0</v>
      </c>
      <c r="E39" s="20"/>
      <c r="F39" s="20">
        <v>0.0</v>
      </c>
      <c r="G39" s="20"/>
      <c r="H39" s="20">
        <v>0.0</v>
      </c>
      <c r="I39" s="20"/>
      <c r="J39" s="20">
        <v>0.0</v>
      </c>
      <c r="K39" s="20"/>
      <c r="L39" s="20">
        <v>0.0</v>
      </c>
      <c r="M39" s="20">
        <v>230.0</v>
      </c>
      <c r="N39" s="16">
        <f t="shared" si="3"/>
        <v>230</v>
      </c>
      <c r="O39" s="21"/>
      <c r="P39" s="21"/>
    </row>
    <row r="40" ht="42.0" customHeight="1">
      <c r="C40" s="18" t="s">
        <v>38</v>
      </c>
      <c r="D40" s="19">
        <v>342000.0</v>
      </c>
      <c r="E40" s="20"/>
      <c r="F40" s="20">
        <v>0.0</v>
      </c>
      <c r="G40" s="20"/>
      <c r="H40" s="20">
        <v>0.0</v>
      </c>
      <c r="I40" s="20"/>
      <c r="J40" s="20">
        <v>99830.36</v>
      </c>
      <c r="K40" s="20"/>
      <c r="L40" s="20">
        <v>0.0</v>
      </c>
      <c r="M40" s="20">
        <v>475.0</v>
      </c>
      <c r="N40" s="16">
        <f t="shared" si="3"/>
        <v>100305.36</v>
      </c>
      <c r="O40" s="21"/>
      <c r="P40" s="21"/>
    </row>
    <row r="41" ht="63.0" customHeight="1">
      <c r="C41" s="18" t="s">
        <v>39</v>
      </c>
      <c r="D41" s="19">
        <v>1.4101252E7</v>
      </c>
      <c r="E41" s="20"/>
      <c r="F41" s="20">
        <v>117055.87</v>
      </c>
      <c r="G41" s="20"/>
      <c r="H41" s="20">
        <v>0.0</v>
      </c>
      <c r="I41" s="20"/>
      <c r="J41" s="20"/>
      <c r="K41" s="20"/>
      <c r="L41" s="20">
        <v>1.29485E7</v>
      </c>
      <c r="M41" s="20">
        <v>102985.0</v>
      </c>
      <c r="N41" s="16">
        <f t="shared" si="3"/>
        <v>13168540.87</v>
      </c>
      <c r="O41" s="21"/>
      <c r="P41" s="21"/>
    </row>
    <row r="42" ht="15.75" customHeight="1">
      <c r="C42" s="22" t="s">
        <v>40</v>
      </c>
      <c r="D42" s="19">
        <v>0.0</v>
      </c>
      <c r="E42" s="20"/>
      <c r="F42" s="20"/>
      <c r="G42" s="20"/>
      <c r="H42" s="20">
        <v>0.0</v>
      </c>
      <c r="I42" s="20"/>
      <c r="J42" s="20"/>
      <c r="K42" s="20"/>
      <c r="L42" s="20">
        <v>0.0</v>
      </c>
      <c r="M42" s="20"/>
      <c r="N42" s="16">
        <f t="shared" si="3"/>
        <v>0</v>
      </c>
      <c r="O42" s="21"/>
      <c r="P42" s="21"/>
    </row>
    <row r="43" ht="25.5" customHeight="1">
      <c r="C43" s="18" t="s">
        <v>41</v>
      </c>
      <c r="D43" s="19">
        <v>6560000.0</v>
      </c>
      <c r="E43" s="20"/>
      <c r="F43" s="20"/>
      <c r="G43" s="20"/>
      <c r="H43" s="20">
        <v>623175.27</v>
      </c>
      <c r="I43" s="20"/>
      <c r="J43" s="20"/>
      <c r="K43" s="20">
        <v>-623175.27</v>
      </c>
      <c r="L43" s="20">
        <v>1763389.98</v>
      </c>
      <c r="M43" s="20">
        <v>898729.14</v>
      </c>
      <c r="N43" s="16">
        <f t="shared" si="3"/>
        <v>2662119.12</v>
      </c>
      <c r="O43" s="21"/>
      <c r="P43" s="21"/>
    </row>
    <row r="44" ht="33.0" customHeight="1">
      <c r="C44" s="14" t="s">
        <v>42</v>
      </c>
      <c r="D44" s="15">
        <f t="shared" ref="D44:M44" si="6">+D45+D50</f>
        <v>378135253</v>
      </c>
      <c r="E44" s="15">
        <f t="shared" si="6"/>
        <v>8105849.73</v>
      </c>
      <c r="F44" s="15">
        <f t="shared" si="6"/>
        <v>52469384.49</v>
      </c>
      <c r="G44" s="15">
        <f t="shared" si="6"/>
        <v>28432167.38</v>
      </c>
      <c r="H44" s="15">
        <f t="shared" si="6"/>
        <v>31143586</v>
      </c>
      <c r="I44" s="15">
        <f t="shared" si="6"/>
        <v>31465793.64</v>
      </c>
      <c r="J44" s="15">
        <f t="shared" si="6"/>
        <v>29763016.96</v>
      </c>
      <c r="K44" s="15">
        <f t="shared" si="6"/>
        <v>32667064.46</v>
      </c>
      <c r="L44" s="15">
        <f t="shared" si="6"/>
        <v>29860467.28</v>
      </c>
      <c r="M44" s="15">
        <f t="shared" si="6"/>
        <v>34510198.35</v>
      </c>
      <c r="N44" s="16">
        <f t="shared" si="3"/>
        <v>278417528.3</v>
      </c>
      <c r="O44" s="21"/>
      <c r="P44" s="21"/>
    </row>
    <row r="45" ht="43.5" customHeight="1">
      <c r="C45" s="18" t="s">
        <v>43</v>
      </c>
      <c r="D45" s="19">
        <v>3.77635253E8</v>
      </c>
      <c r="E45" s="19">
        <v>8105849.73</v>
      </c>
      <c r="F45" s="19">
        <v>5.246938449E7</v>
      </c>
      <c r="G45" s="19">
        <v>2.843216738E7</v>
      </c>
      <c r="H45" s="19">
        <v>3.1143586E7</v>
      </c>
      <c r="I45" s="19">
        <v>3.146579364E7</v>
      </c>
      <c r="J45" s="19">
        <v>2.976301696E7</v>
      </c>
      <c r="K45" s="19">
        <v>3.266706446E7</v>
      </c>
      <c r="L45" s="19">
        <v>2.986046728E7</v>
      </c>
      <c r="M45" s="19">
        <v>3.451019835E7</v>
      </c>
      <c r="N45" s="16">
        <f t="shared" si="3"/>
        <v>278417528.3</v>
      </c>
      <c r="O45" s="21"/>
      <c r="P45" s="21"/>
    </row>
    <row r="46" ht="57.0" customHeight="1">
      <c r="C46" s="18" t="s">
        <v>44</v>
      </c>
      <c r="D46" s="19"/>
      <c r="E46" s="20"/>
      <c r="F46" s="20">
        <v>0.0</v>
      </c>
      <c r="G46" s="20"/>
      <c r="H46" s="20">
        <v>0.0</v>
      </c>
      <c r="I46" s="20"/>
      <c r="J46" s="20"/>
      <c r="K46" s="20"/>
      <c r="L46" s="20"/>
      <c r="M46" s="20"/>
      <c r="N46" s="16">
        <f t="shared" si="3"/>
        <v>0</v>
      </c>
      <c r="O46" s="21"/>
      <c r="P46" s="21"/>
    </row>
    <row r="47" ht="63.0" customHeight="1">
      <c r="C47" s="18" t="s">
        <v>45</v>
      </c>
      <c r="D47" s="19"/>
      <c r="E47" s="20"/>
      <c r="F47" s="20">
        <v>0.0</v>
      </c>
      <c r="G47" s="20"/>
      <c r="H47" s="20">
        <v>0.0</v>
      </c>
      <c r="I47" s="20"/>
      <c r="J47" s="20"/>
      <c r="K47" s="20"/>
      <c r="L47" s="20"/>
      <c r="M47" s="20"/>
      <c r="N47" s="16">
        <f t="shared" si="3"/>
        <v>0</v>
      </c>
      <c r="O47" s="21"/>
      <c r="P47" s="21"/>
    </row>
    <row r="48" ht="63.0" customHeight="1">
      <c r="C48" s="18" t="s">
        <v>46</v>
      </c>
      <c r="D48" s="19"/>
      <c r="E48" s="20"/>
      <c r="F48" s="20">
        <v>0.0</v>
      </c>
      <c r="G48" s="20"/>
      <c r="H48" s="20">
        <v>0.0</v>
      </c>
      <c r="I48" s="20"/>
      <c r="J48" s="20"/>
      <c r="K48" s="20"/>
      <c r="L48" s="20"/>
      <c r="M48" s="20"/>
      <c r="N48" s="16">
        <f t="shared" si="3"/>
        <v>0</v>
      </c>
      <c r="O48" s="21"/>
      <c r="P48" s="21"/>
    </row>
    <row r="49" ht="61.5" customHeight="1">
      <c r="C49" s="18" t="s">
        <v>47</v>
      </c>
      <c r="D49" s="19"/>
      <c r="E49" s="20"/>
      <c r="F49" s="20">
        <v>0.0</v>
      </c>
      <c r="G49" s="20"/>
      <c r="H49" s="20">
        <v>0.0</v>
      </c>
      <c r="I49" s="20"/>
      <c r="J49" s="20"/>
      <c r="K49" s="20"/>
      <c r="L49" s="20"/>
      <c r="M49" s="20"/>
      <c r="N49" s="16">
        <f t="shared" si="3"/>
        <v>0</v>
      </c>
      <c r="O49" s="21"/>
      <c r="P49" s="21"/>
    </row>
    <row r="50" ht="48.0" customHeight="1">
      <c r="C50" s="18" t="s">
        <v>48</v>
      </c>
      <c r="D50" s="19">
        <v>500000.0</v>
      </c>
      <c r="E50" s="20"/>
      <c r="F50" s="20">
        <v>0.0</v>
      </c>
      <c r="G50" s="20"/>
      <c r="H50" s="20">
        <v>0.0</v>
      </c>
      <c r="I50" s="20"/>
      <c r="J50" s="20"/>
      <c r="K50" s="20"/>
      <c r="L50" s="20"/>
      <c r="M50" s="20"/>
      <c r="N50" s="16">
        <f t="shared" si="3"/>
        <v>0</v>
      </c>
      <c r="O50" s="21"/>
      <c r="P50" s="21"/>
    </row>
    <row r="51" ht="55.5" customHeight="1">
      <c r="C51" s="18" t="s">
        <v>49</v>
      </c>
      <c r="D51" s="15"/>
      <c r="E51" s="20"/>
      <c r="F51" s="20">
        <v>0.0</v>
      </c>
      <c r="G51" s="20"/>
      <c r="H51" s="20">
        <v>0.0</v>
      </c>
      <c r="I51" s="20"/>
      <c r="J51" s="20"/>
      <c r="K51" s="20"/>
      <c r="L51" s="20"/>
      <c r="M51" s="20"/>
      <c r="N51" s="16">
        <f t="shared" si="3"/>
        <v>0</v>
      </c>
      <c r="O51" s="21"/>
      <c r="P51" s="21"/>
    </row>
    <row r="52" ht="36.0" customHeight="1">
      <c r="C52" s="14" t="s">
        <v>50</v>
      </c>
      <c r="D52" s="15"/>
      <c r="E52" s="20"/>
      <c r="F52" s="20">
        <v>0.0</v>
      </c>
      <c r="G52" s="20"/>
      <c r="H52" s="20">
        <v>0.0</v>
      </c>
      <c r="I52" s="20"/>
      <c r="J52" s="20"/>
      <c r="K52" s="20"/>
      <c r="L52" s="20"/>
      <c r="M52" s="20"/>
      <c r="N52" s="16">
        <f t="shared" si="3"/>
        <v>0</v>
      </c>
      <c r="O52" s="21"/>
      <c r="P52" s="21"/>
    </row>
    <row r="53" ht="57.0" customHeight="1">
      <c r="C53" s="18" t="s">
        <v>51</v>
      </c>
      <c r="D53" s="15"/>
      <c r="E53" s="20"/>
      <c r="F53" s="20">
        <v>0.0</v>
      </c>
      <c r="G53" s="20"/>
      <c r="H53" s="20">
        <v>0.0</v>
      </c>
      <c r="I53" s="20"/>
      <c r="J53" s="20"/>
      <c r="K53" s="20"/>
      <c r="L53" s="20"/>
      <c r="M53" s="20"/>
      <c r="N53" s="16">
        <f t="shared" si="3"/>
        <v>0</v>
      </c>
      <c r="O53" s="21"/>
      <c r="P53" s="21"/>
    </row>
    <row r="54" ht="51.0" customHeight="1">
      <c r="C54" s="18" t="s">
        <v>52</v>
      </c>
      <c r="D54" s="15"/>
      <c r="E54" s="20"/>
      <c r="F54" s="20">
        <v>0.0</v>
      </c>
      <c r="G54" s="20"/>
      <c r="H54" s="20">
        <v>0.0</v>
      </c>
      <c r="I54" s="20"/>
      <c r="J54" s="20"/>
      <c r="K54" s="20"/>
      <c r="L54" s="20"/>
      <c r="M54" s="20"/>
      <c r="N54" s="16">
        <f t="shared" si="3"/>
        <v>0</v>
      </c>
      <c r="O54" s="21"/>
      <c r="P54" s="21"/>
    </row>
    <row r="55" ht="46.5" customHeight="1">
      <c r="C55" s="18" t="s">
        <v>53</v>
      </c>
      <c r="D55" s="15"/>
      <c r="E55" s="20"/>
      <c r="F55" s="20">
        <v>0.0</v>
      </c>
      <c r="G55" s="20"/>
      <c r="H55" s="20">
        <v>0.0</v>
      </c>
      <c r="I55" s="20"/>
      <c r="J55" s="20"/>
      <c r="K55" s="20"/>
      <c r="L55" s="20"/>
      <c r="M55" s="20"/>
      <c r="N55" s="16">
        <f t="shared" si="3"/>
        <v>0</v>
      </c>
      <c r="O55" s="21"/>
      <c r="P55" s="21"/>
    </row>
    <row r="56" ht="67.5" customHeight="1">
      <c r="C56" s="18" t="s">
        <v>54</v>
      </c>
      <c r="D56" s="15"/>
      <c r="E56" s="20"/>
      <c r="F56" s="20">
        <v>0.0</v>
      </c>
      <c r="G56" s="20"/>
      <c r="H56" s="20">
        <v>0.0</v>
      </c>
      <c r="I56" s="20"/>
      <c r="J56" s="20"/>
      <c r="K56" s="20"/>
      <c r="L56" s="20"/>
      <c r="M56" s="20"/>
      <c r="N56" s="16">
        <f t="shared" si="3"/>
        <v>0</v>
      </c>
      <c r="O56" s="21"/>
      <c r="P56" s="21"/>
    </row>
    <row r="57" ht="61.5" customHeight="1">
      <c r="C57" s="18" t="s">
        <v>55</v>
      </c>
      <c r="D57" s="15"/>
      <c r="E57" s="20"/>
      <c r="F57" s="20">
        <v>0.0</v>
      </c>
      <c r="G57" s="20"/>
      <c r="H57" s="20">
        <v>0.0</v>
      </c>
      <c r="I57" s="20"/>
      <c r="J57" s="20"/>
      <c r="K57" s="20"/>
      <c r="L57" s="20"/>
      <c r="M57" s="20"/>
      <c r="N57" s="16">
        <f t="shared" si="3"/>
        <v>0</v>
      </c>
      <c r="O57" s="21"/>
      <c r="P57" s="21"/>
    </row>
    <row r="58" ht="52.5" customHeight="1">
      <c r="C58" s="18" t="s">
        <v>56</v>
      </c>
      <c r="D58" s="15"/>
      <c r="E58" s="20"/>
      <c r="F58" s="20">
        <v>0.0</v>
      </c>
      <c r="G58" s="20"/>
      <c r="H58" s="20">
        <v>0.0</v>
      </c>
      <c r="I58" s="20"/>
      <c r="J58" s="20"/>
      <c r="K58" s="20"/>
      <c r="L58" s="20"/>
      <c r="M58" s="20"/>
      <c r="N58" s="16">
        <f t="shared" si="3"/>
        <v>0</v>
      </c>
      <c r="O58" s="21"/>
      <c r="P58" s="21"/>
    </row>
    <row r="59" ht="46.5" customHeight="1">
      <c r="C59" s="18" t="s">
        <v>57</v>
      </c>
      <c r="D59" s="15"/>
      <c r="E59" s="20"/>
      <c r="F59" s="20">
        <v>0.0</v>
      </c>
      <c r="G59" s="20"/>
      <c r="H59" s="20">
        <v>0.0</v>
      </c>
      <c r="I59" s="20"/>
      <c r="J59" s="20"/>
      <c r="K59" s="20"/>
      <c r="L59" s="20"/>
      <c r="M59" s="20"/>
      <c r="N59" s="16">
        <f t="shared" si="3"/>
        <v>0</v>
      </c>
      <c r="O59" s="21"/>
      <c r="P59" s="21"/>
    </row>
    <row r="60" ht="46.5" customHeight="1">
      <c r="C60" s="14" t="s">
        <v>58</v>
      </c>
      <c r="D60" s="15">
        <f>+D61+D62+D63+D64+D65+D66+D68</f>
        <v>44470000</v>
      </c>
      <c r="E60" s="16"/>
      <c r="F60" s="16"/>
      <c r="G60" s="16">
        <f>+G61+G65+G66</f>
        <v>301767.3</v>
      </c>
      <c r="H60" s="16">
        <f t="shared" ref="H60:L60" si="7">+H61+H65+H66+H63</f>
        <v>824952</v>
      </c>
      <c r="I60" s="16">
        <f t="shared" si="7"/>
        <v>0</v>
      </c>
      <c r="J60" s="16">
        <f t="shared" si="7"/>
        <v>0</v>
      </c>
      <c r="K60" s="16">
        <f t="shared" si="7"/>
        <v>-824952</v>
      </c>
      <c r="L60" s="16">
        <f t="shared" si="7"/>
        <v>0</v>
      </c>
      <c r="M60" s="16">
        <f>+M64</f>
        <v>18318800</v>
      </c>
      <c r="N60" s="16">
        <f t="shared" si="3"/>
        <v>18620567.3</v>
      </c>
      <c r="O60" s="21"/>
      <c r="P60" s="21"/>
    </row>
    <row r="61" ht="34.5" customHeight="1">
      <c r="C61" s="18" t="s">
        <v>59</v>
      </c>
      <c r="D61" s="19">
        <v>4000000.0</v>
      </c>
      <c r="E61" s="20"/>
      <c r="F61" s="20"/>
      <c r="G61" s="20">
        <v>196157.3</v>
      </c>
      <c r="H61" s="20">
        <v>0.0</v>
      </c>
      <c r="I61" s="20"/>
      <c r="J61" s="20"/>
      <c r="K61" s="20"/>
      <c r="L61" s="20"/>
      <c r="M61" s="20"/>
      <c r="N61" s="16">
        <f t="shared" si="3"/>
        <v>196157.3</v>
      </c>
      <c r="O61" s="21"/>
      <c r="P61" s="21"/>
    </row>
    <row r="62" ht="45.0" customHeight="1">
      <c r="C62" s="18" t="s">
        <v>60</v>
      </c>
      <c r="D62" s="19">
        <v>600000.0</v>
      </c>
      <c r="E62" s="20"/>
      <c r="F62" s="20"/>
      <c r="G62" s="20"/>
      <c r="H62" s="20">
        <v>0.0</v>
      </c>
      <c r="I62" s="20"/>
      <c r="J62" s="20"/>
      <c r="K62" s="20"/>
      <c r="L62" s="20"/>
      <c r="M62" s="20"/>
      <c r="N62" s="16">
        <f t="shared" si="3"/>
        <v>0</v>
      </c>
      <c r="O62" s="21"/>
      <c r="P62" s="21"/>
    </row>
    <row r="63" ht="61.5" customHeight="1">
      <c r="C63" s="18" t="s">
        <v>61</v>
      </c>
      <c r="D63" s="19">
        <v>1000000.0</v>
      </c>
      <c r="E63" s="20"/>
      <c r="F63" s="20"/>
      <c r="G63" s="20"/>
      <c r="H63" s="20">
        <v>824952.0</v>
      </c>
      <c r="I63" s="20"/>
      <c r="J63" s="20"/>
      <c r="K63" s="20">
        <v>-824952.0</v>
      </c>
      <c r="L63" s="20"/>
      <c r="M63" s="20"/>
      <c r="N63" s="16">
        <f t="shared" si="3"/>
        <v>0</v>
      </c>
      <c r="O63" s="21"/>
      <c r="P63" s="21"/>
    </row>
    <row r="64" ht="37.5" customHeight="1">
      <c r="C64" s="18" t="s">
        <v>62</v>
      </c>
      <c r="D64" s="19">
        <v>3.351E7</v>
      </c>
      <c r="E64" s="20"/>
      <c r="F64" s="20"/>
      <c r="G64" s="20"/>
      <c r="H64" s="20"/>
      <c r="I64" s="20"/>
      <c r="J64" s="20"/>
      <c r="K64" s="20"/>
      <c r="L64" s="20"/>
      <c r="M64" s="20">
        <v>1.83188E7</v>
      </c>
      <c r="N64" s="16">
        <f t="shared" si="3"/>
        <v>18318800</v>
      </c>
      <c r="O64" s="21"/>
      <c r="P64" s="21"/>
    </row>
    <row r="65" ht="58.5" customHeight="1">
      <c r="C65" s="18" t="s">
        <v>63</v>
      </c>
      <c r="D65" s="19">
        <v>1660000.0</v>
      </c>
      <c r="E65" s="20"/>
      <c r="F65" s="20"/>
      <c r="G65" s="20">
        <v>43365.0</v>
      </c>
      <c r="H65" s="20"/>
      <c r="I65" s="20"/>
      <c r="J65" s="20"/>
      <c r="K65" s="20"/>
      <c r="L65" s="20"/>
      <c r="M65" s="20"/>
      <c r="N65" s="16">
        <f t="shared" si="3"/>
        <v>43365</v>
      </c>
      <c r="O65" s="21"/>
      <c r="P65" s="21"/>
    </row>
    <row r="66" ht="51.0" customHeight="1">
      <c r="C66" s="18" t="s">
        <v>64</v>
      </c>
      <c r="D66" s="19">
        <v>100000.0</v>
      </c>
      <c r="E66" s="20"/>
      <c r="F66" s="20"/>
      <c r="G66" s="20">
        <v>62245.0</v>
      </c>
      <c r="H66" s="20"/>
      <c r="I66" s="20"/>
      <c r="J66" s="20"/>
      <c r="K66" s="20"/>
      <c r="L66" s="20"/>
      <c r="M66" s="20"/>
      <c r="N66" s="16">
        <f t="shared" si="3"/>
        <v>62245</v>
      </c>
      <c r="O66" s="21"/>
      <c r="P66" s="21"/>
    </row>
    <row r="67" ht="46.5" customHeight="1">
      <c r="C67" s="22" t="s">
        <v>65</v>
      </c>
      <c r="D67" s="19">
        <v>0.0</v>
      </c>
      <c r="E67" s="20"/>
      <c r="F67" s="20"/>
      <c r="G67" s="20"/>
      <c r="H67" s="20"/>
      <c r="I67" s="20"/>
      <c r="J67" s="20"/>
      <c r="K67" s="20"/>
      <c r="L67" s="20"/>
      <c r="M67" s="20"/>
      <c r="N67" s="16">
        <f t="shared" si="3"/>
        <v>0</v>
      </c>
      <c r="O67" s="21"/>
      <c r="P67" s="21"/>
    </row>
    <row r="68" ht="33.0" customHeight="1">
      <c r="C68" s="18" t="s">
        <v>66</v>
      </c>
      <c r="D68" s="19">
        <v>3600000.0</v>
      </c>
      <c r="E68" s="20"/>
      <c r="F68" s="20"/>
      <c r="G68" s="20"/>
      <c r="H68" s="20"/>
      <c r="I68" s="20"/>
      <c r="J68" s="20"/>
      <c r="K68" s="20"/>
      <c r="L68" s="20"/>
      <c r="M68" s="20"/>
      <c r="N68" s="16">
        <f t="shared" si="3"/>
        <v>0</v>
      </c>
      <c r="O68" s="21"/>
      <c r="P68" s="21"/>
    </row>
    <row r="69" ht="64.5" customHeight="1">
      <c r="C69" s="18" t="s">
        <v>67</v>
      </c>
      <c r="D69" s="15"/>
      <c r="E69" s="20"/>
      <c r="F69" s="20"/>
      <c r="G69" s="20"/>
      <c r="H69" s="20"/>
      <c r="I69" s="20"/>
      <c r="J69" s="20"/>
      <c r="K69" s="20"/>
      <c r="L69" s="20"/>
      <c r="M69" s="20"/>
      <c r="N69" s="16">
        <f t="shared" si="3"/>
        <v>0</v>
      </c>
      <c r="O69" s="21"/>
      <c r="P69" s="21"/>
    </row>
    <row r="70" ht="30.0" customHeight="1">
      <c r="C70" s="14" t="s">
        <v>68</v>
      </c>
      <c r="D70" s="15">
        <v>600000.0</v>
      </c>
      <c r="E70" s="20"/>
      <c r="F70" s="20"/>
      <c r="G70" s="20"/>
      <c r="H70" s="20"/>
      <c r="I70" s="16">
        <f t="shared" ref="I70:K70" si="8">+I71</f>
        <v>600000</v>
      </c>
      <c r="J70" s="16" t="str">
        <f t="shared" si="8"/>
        <v/>
      </c>
      <c r="K70" s="16" t="str">
        <f t="shared" si="8"/>
        <v/>
      </c>
      <c r="L70" s="16"/>
      <c r="M70" s="16"/>
      <c r="N70" s="16">
        <f t="shared" si="3"/>
        <v>600000</v>
      </c>
      <c r="O70" s="21"/>
      <c r="P70" s="21"/>
    </row>
    <row r="71" ht="21.0" customHeight="1">
      <c r="C71" s="18" t="s">
        <v>69</v>
      </c>
      <c r="D71" s="19">
        <v>600000.0</v>
      </c>
      <c r="E71" s="20"/>
      <c r="F71" s="20"/>
      <c r="G71" s="20"/>
      <c r="H71" s="20"/>
      <c r="I71" s="20">
        <v>600000.0</v>
      </c>
      <c r="J71" s="20"/>
      <c r="K71" s="20"/>
      <c r="L71" s="20"/>
      <c r="M71" s="20"/>
      <c r="N71" s="16">
        <f t="shared" si="3"/>
        <v>600000</v>
      </c>
      <c r="O71" s="21"/>
      <c r="P71" s="21"/>
    </row>
    <row r="72" ht="36.0" customHeight="1">
      <c r="C72" s="18" t="s">
        <v>70</v>
      </c>
      <c r="D72" s="19">
        <v>0.0</v>
      </c>
      <c r="E72" s="20"/>
      <c r="F72" s="20"/>
      <c r="G72" s="20"/>
      <c r="H72" s="20"/>
      <c r="I72" s="20"/>
      <c r="J72" s="20"/>
      <c r="K72" s="20"/>
      <c r="L72" s="20"/>
      <c r="M72" s="20"/>
      <c r="N72" s="16">
        <f t="shared" si="3"/>
        <v>0</v>
      </c>
      <c r="O72" s="21"/>
      <c r="P72" s="21"/>
    </row>
    <row r="73" ht="43.5" customHeight="1">
      <c r="C73" s="18" t="s">
        <v>71</v>
      </c>
      <c r="D73" s="19">
        <v>0.0</v>
      </c>
      <c r="E73" s="20"/>
      <c r="F73" s="20"/>
      <c r="G73" s="20"/>
      <c r="H73" s="20"/>
      <c r="I73" s="20"/>
      <c r="J73" s="20"/>
      <c r="K73" s="20"/>
      <c r="L73" s="20"/>
      <c r="M73" s="20"/>
      <c r="N73" s="16">
        <f t="shared" si="3"/>
        <v>0</v>
      </c>
      <c r="O73" s="21"/>
      <c r="P73" s="21"/>
    </row>
    <row r="74" ht="61.5" customHeight="1">
      <c r="C74" s="22" t="s">
        <v>72</v>
      </c>
      <c r="D74" s="19">
        <v>0.0</v>
      </c>
      <c r="E74" s="20"/>
      <c r="F74" s="20"/>
      <c r="G74" s="20"/>
      <c r="H74" s="20"/>
      <c r="I74" s="20"/>
      <c r="J74" s="20"/>
      <c r="K74" s="20"/>
      <c r="L74" s="20"/>
      <c r="M74" s="20"/>
      <c r="N74" s="16">
        <f t="shared" si="3"/>
        <v>0</v>
      </c>
      <c r="O74" s="21"/>
      <c r="P74" s="21"/>
    </row>
    <row r="75" ht="66.0" customHeight="1">
      <c r="C75" s="23" t="s">
        <v>73</v>
      </c>
      <c r="D75" s="19">
        <v>0.0</v>
      </c>
      <c r="E75" s="20"/>
      <c r="F75" s="20"/>
      <c r="G75" s="20"/>
      <c r="H75" s="20"/>
      <c r="I75" s="20"/>
      <c r="J75" s="20"/>
      <c r="K75" s="20"/>
      <c r="L75" s="20"/>
      <c r="M75" s="20"/>
      <c r="N75" s="16">
        <f t="shared" si="3"/>
        <v>0</v>
      </c>
      <c r="O75" s="21"/>
      <c r="P75" s="21"/>
    </row>
    <row r="76" ht="24.0" customHeight="1">
      <c r="C76" s="22" t="s">
        <v>74</v>
      </c>
      <c r="D76" s="19">
        <v>0.0</v>
      </c>
      <c r="E76" s="20"/>
      <c r="F76" s="20"/>
      <c r="G76" s="20"/>
      <c r="H76" s="20"/>
      <c r="I76" s="20"/>
      <c r="J76" s="20"/>
      <c r="K76" s="20"/>
      <c r="L76" s="20"/>
      <c r="M76" s="20"/>
      <c r="N76" s="16">
        <f t="shared" si="3"/>
        <v>0</v>
      </c>
      <c r="O76" s="21"/>
      <c r="P76" s="21"/>
    </row>
    <row r="77" ht="55.5" customHeight="1">
      <c r="C77" s="18" t="s">
        <v>75</v>
      </c>
      <c r="D77" s="19">
        <v>0.0</v>
      </c>
      <c r="E77" s="20"/>
      <c r="F77" s="20"/>
      <c r="G77" s="20"/>
      <c r="H77" s="20"/>
      <c r="I77" s="20"/>
      <c r="J77" s="20"/>
      <c r="K77" s="20"/>
      <c r="L77" s="20"/>
      <c r="M77" s="20"/>
      <c r="N77" s="16">
        <f t="shared" si="3"/>
        <v>0</v>
      </c>
      <c r="O77" s="21"/>
      <c r="P77" s="21"/>
    </row>
    <row r="78" ht="24.0" customHeight="1">
      <c r="C78" s="14" t="s">
        <v>76</v>
      </c>
      <c r="D78" s="19">
        <v>0.0</v>
      </c>
      <c r="E78" s="20"/>
      <c r="F78" s="20"/>
      <c r="G78" s="20"/>
      <c r="H78" s="20"/>
      <c r="I78" s="20"/>
      <c r="J78" s="20"/>
      <c r="K78" s="20"/>
      <c r="L78" s="20"/>
      <c r="M78" s="20"/>
      <c r="N78" s="16">
        <f t="shared" si="3"/>
        <v>0</v>
      </c>
      <c r="O78" s="21"/>
      <c r="P78" s="21"/>
    </row>
    <row r="79" ht="15.75" customHeight="1">
      <c r="C79" s="18" t="s">
        <v>77</v>
      </c>
      <c r="D79" s="19">
        <v>0.0</v>
      </c>
      <c r="E79" s="20"/>
      <c r="F79" s="20"/>
      <c r="G79" s="20"/>
      <c r="H79" s="20"/>
      <c r="I79" s="20"/>
      <c r="J79" s="20"/>
      <c r="K79" s="20"/>
      <c r="L79" s="20"/>
      <c r="M79" s="20"/>
      <c r="N79" s="16">
        <f t="shared" si="3"/>
        <v>0</v>
      </c>
      <c r="O79" s="21"/>
      <c r="P79" s="21"/>
    </row>
    <row r="80" ht="15.75" customHeight="1">
      <c r="C80" s="22" t="s">
        <v>78</v>
      </c>
      <c r="D80" s="19">
        <v>0.0</v>
      </c>
      <c r="E80" s="20"/>
      <c r="F80" s="20"/>
      <c r="G80" s="20"/>
      <c r="H80" s="20"/>
      <c r="I80" s="20"/>
      <c r="J80" s="20"/>
      <c r="K80" s="20"/>
      <c r="L80" s="20"/>
      <c r="M80" s="20"/>
      <c r="N80" s="16">
        <f t="shared" si="3"/>
        <v>0</v>
      </c>
      <c r="O80" s="21"/>
      <c r="P80" s="21"/>
    </row>
    <row r="81" ht="39.0" customHeight="1">
      <c r="C81" s="18" t="s">
        <v>79</v>
      </c>
      <c r="D81" s="19">
        <v>0.0</v>
      </c>
      <c r="E81" s="20"/>
      <c r="F81" s="20"/>
      <c r="G81" s="20"/>
      <c r="H81" s="20"/>
      <c r="I81" s="20"/>
      <c r="J81" s="20"/>
      <c r="K81" s="20"/>
      <c r="L81" s="20"/>
      <c r="M81" s="20"/>
      <c r="N81" s="16">
        <f t="shared" si="3"/>
        <v>0</v>
      </c>
      <c r="O81" s="21"/>
      <c r="P81" s="21"/>
    </row>
    <row r="82" ht="36.0" customHeight="1">
      <c r="C82" s="24" t="s">
        <v>80</v>
      </c>
      <c r="D82" s="25"/>
      <c r="E82" s="20"/>
      <c r="F82" s="20"/>
      <c r="G82" s="20"/>
      <c r="H82" s="20"/>
      <c r="I82" s="20"/>
      <c r="J82" s="20"/>
      <c r="K82" s="20"/>
      <c r="L82" s="20"/>
      <c r="M82" s="20"/>
      <c r="N82" s="16">
        <f t="shared" si="3"/>
        <v>0</v>
      </c>
      <c r="O82" s="21"/>
      <c r="P82" s="21"/>
    </row>
    <row r="83" ht="18.0" customHeight="1">
      <c r="C83" s="18"/>
      <c r="D83" s="19">
        <v>0.0</v>
      </c>
      <c r="E83" s="20"/>
      <c r="F83" s="20"/>
      <c r="G83" s="20"/>
      <c r="H83" s="20"/>
      <c r="I83" s="20"/>
      <c r="J83" s="20"/>
      <c r="K83" s="20"/>
      <c r="L83" s="20"/>
      <c r="M83" s="20"/>
      <c r="N83" s="16">
        <f t="shared" si="3"/>
        <v>0</v>
      </c>
      <c r="O83" s="21"/>
      <c r="P83" s="21"/>
    </row>
    <row r="84" ht="33.0" customHeight="1">
      <c r="C84" s="14" t="s">
        <v>81</v>
      </c>
      <c r="D84" s="19">
        <v>0.0</v>
      </c>
      <c r="E84" s="20"/>
      <c r="F84" s="20"/>
      <c r="G84" s="20"/>
      <c r="H84" s="20"/>
      <c r="I84" s="20"/>
      <c r="J84" s="20"/>
      <c r="K84" s="20"/>
      <c r="L84" s="20"/>
      <c r="M84" s="20"/>
      <c r="N84" s="16">
        <f t="shared" si="3"/>
        <v>0</v>
      </c>
      <c r="O84" s="21"/>
      <c r="P84" s="21"/>
    </row>
    <row r="85" ht="51.0" customHeight="1">
      <c r="C85" s="14" t="s">
        <v>82</v>
      </c>
      <c r="D85" s="19">
        <v>0.0</v>
      </c>
      <c r="E85" s="20"/>
      <c r="F85" s="20"/>
      <c r="G85" s="20"/>
      <c r="H85" s="20"/>
      <c r="I85" s="20"/>
      <c r="J85" s="20"/>
      <c r="K85" s="20"/>
      <c r="L85" s="20"/>
      <c r="M85" s="20"/>
      <c r="N85" s="16">
        <f t="shared" si="3"/>
        <v>0</v>
      </c>
      <c r="O85" s="21"/>
      <c r="P85" s="21"/>
    </row>
    <row r="86" ht="43.5" customHeight="1">
      <c r="C86" s="18" t="s">
        <v>83</v>
      </c>
      <c r="D86" s="19">
        <v>0.0</v>
      </c>
      <c r="E86" s="20"/>
      <c r="F86" s="20"/>
      <c r="G86" s="20"/>
      <c r="H86" s="20"/>
      <c r="I86" s="20"/>
      <c r="J86" s="20"/>
      <c r="K86" s="20"/>
      <c r="L86" s="20"/>
      <c r="M86" s="20"/>
      <c r="N86" s="16">
        <f t="shared" si="3"/>
        <v>0</v>
      </c>
      <c r="O86" s="21"/>
      <c r="P86" s="21"/>
    </row>
    <row r="87" ht="48.0" customHeight="1">
      <c r="C87" s="18" t="s">
        <v>84</v>
      </c>
      <c r="D87" s="19">
        <v>0.0</v>
      </c>
      <c r="E87" s="20"/>
      <c r="F87" s="20"/>
      <c r="G87" s="20"/>
      <c r="H87" s="20"/>
      <c r="I87" s="20"/>
      <c r="J87" s="20"/>
      <c r="K87" s="20"/>
      <c r="L87" s="20"/>
      <c r="M87" s="20"/>
      <c r="N87" s="16">
        <f t="shared" si="3"/>
        <v>0</v>
      </c>
      <c r="O87" s="21"/>
      <c r="P87" s="21"/>
    </row>
    <row r="88" ht="28.5" customHeight="1">
      <c r="C88" s="14" t="s">
        <v>85</v>
      </c>
      <c r="D88" s="19">
        <v>0.0</v>
      </c>
      <c r="E88" s="20"/>
      <c r="F88" s="20"/>
      <c r="G88" s="20"/>
      <c r="H88" s="20"/>
      <c r="I88" s="20"/>
      <c r="J88" s="20"/>
      <c r="K88" s="20"/>
      <c r="L88" s="20"/>
      <c r="M88" s="20"/>
      <c r="N88" s="16">
        <f t="shared" si="3"/>
        <v>0</v>
      </c>
      <c r="O88" s="21"/>
      <c r="P88" s="21"/>
    </row>
    <row r="89" ht="15.75" customHeight="1">
      <c r="C89" s="18" t="s">
        <v>86</v>
      </c>
      <c r="D89" s="19">
        <v>0.0</v>
      </c>
      <c r="E89" s="20"/>
      <c r="F89" s="20"/>
      <c r="G89" s="20"/>
      <c r="H89" s="20"/>
      <c r="I89" s="20"/>
      <c r="J89" s="20"/>
      <c r="K89" s="20"/>
      <c r="L89" s="20"/>
      <c r="M89" s="20"/>
      <c r="N89" s="16">
        <f t="shared" si="3"/>
        <v>0</v>
      </c>
      <c r="O89" s="21"/>
      <c r="P89" s="21"/>
    </row>
    <row r="90" ht="45.0" customHeight="1">
      <c r="C90" s="18" t="s">
        <v>87</v>
      </c>
      <c r="D90" s="19">
        <v>0.0</v>
      </c>
      <c r="E90" s="20"/>
      <c r="F90" s="20"/>
      <c r="G90" s="20"/>
      <c r="H90" s="20"/>
      <c r="I90" s="20"/>
      <c r="J90" s="20"/>
      <c r="K90" s="20"/>
      <c r="L90" s="20"/>
      <c r="M90" s="20"/>
      <c r="N90" s="16">
        <f t="shared" si="3"/>
        <v>0</v>
      </c>
      <c r="O90" s="21"/>
      <c r="P90" s="21"/>
    </row>
    <row r="91" ht="15.75" customHeight="1">
      <c r="C91" s="14" t="s">
        <v>88</v>
      </c>
      <c r="D91" s="19">
        <v>0.0</v>
      </c>
      <c r="E91" s="20"/>
      <c r="F91" s="20"/>
      <c r="G91" s="20"/>
      <c r="H91" s="20"/>
      <c r="I91" s="20"/>
      <c r="J91" s="20"/>
      <c r="K91" s="20"/>
      <c r="L91" s="20"/>
      <c r="M91" s="20"/>
      <c r="N91" s="16">
        <f t="shared" si="3"/>
        <v>0</v>
      </c>
      <c r="O91" s="21"/>
      <c r="P91" s="21"/>
    </row>
    <row r="92" ht="42.0" customHeight="1">
      <c r="C92" s="18" t="s">
        <v>89</v>
      </c>
      <c r="D92" s="19">
        <v>0.0</v>
      </c>
      <c r="E92" s="20"/>
      <c r="F92" s="20"/>
      <c r="G92" s="20"/>
      <c r="H92" s="20"/>
      <c r="I92" s="20"/>
      <c r="J92" s="20"/>
      <c r="K92" s="20"/>
      <c r="L92" s="20"/>
      <c r="M92" s="20"/>
      <c r="N92" s="16">
        <f t="shared" si="3"/>
        <v>0</v>
      </c>
      <c r="O92" s="21"/>
      <c r="P92" s="21"/>
    </row>
    <row r="93" ht="37.5" customHeight="1">
      <c r="C93" s="24" t="s">
        <v>90</v>
      </c>
      <c r="D93" s="25"/>
      <c r="E93" s="20"/>
      <c r="F93" s="20"/>
      <c r="G93" s="20"/>
      <c r="H93" s="20"/>
      <c r="I93" s="20"/>
      <c r="J93" s="20"/>
      <c r="K93" s="20"/>
      <c r="L93" s="20"/>
      <c r="M93" s="20"/>
      <c r="N93" s="16">
        <f t="shared" si="3"/>
        <v>0</v>
      </c>
      <c r="O93" s="21"/>
      <c r="P93" s="21"/>
    </row>
    <row r="94" ht="19.5" customHeight="1">
      <c r="C94" s="26"/>
      <c r="D94" s="19">
        <v>0.0</v>
      </c>
      <c r="E94" s="20"/>
      <c r="F94" s="20"/>
      <c r="G94" s="20"/>
      <c r="H94" s="20"/>
      <c r="I94" s="20"/>
      <c r="J94" s="20"/>
      <c r="K94" s="20"/>
      <c r="L94" s="20"/>
      <c r="M94" s="20"/>
      <c r="N94" s="16">
        <f t="shared" si="3"/>
        <v>0</v>
      </c>
      <c r="O94" s="21"/>
      <c r="P94" s="21"/>
    </row>
    <row r="95" ht="43.5" customHeight="1">
      <c r="C95" s="27" t="s">
        <v>91</v>
      </c>
      <c r="D95" s="11">
        <f>+D18+D24+D34+D44+D60+D70</f>
        <v>1167387478</v>
      </c>
      <c r="E95" s="11">
        <f t="shared" ref="E95:H95" si="9">+E18+E24+E34+E44+E60</f>
        <v>49236580.18</v>
      </c>
      <c r="F95" s="11">
        <f t="shared" si="9"/>
        <v>94710702.47</v>
      </c>
      <c r="G95" s="11">
        <f t="shared" si="9"/>
        <v>71424173.24</v>
      </c>
      <c r="H95" s="11">
        <f t="shared" si="9"/>
        <v>76773227.21</v>
      </c>
      <c r="I95" s="11">
        <f t="shared" ref="I95:N95" si="10">+I18+I24+I34+I44+I60+I70</f>
        <v>76198779.98</v>
      </c>
      <c r="J95" s="11">
        <f t="shared" si="10"/>
        <v>79357631.78</v>
      </c>
      <c r="K95" s="11">
        <f t="shared" si="10"/>
        <v>82363139.57</v>
      </c>
      <c r="L95" s="11">
        <f t="shared" si="10"/>
        <v>103616853.7</v>
      </c>
      <c r="M95" s="11">
        <f t="shared" si="10"/>
        <v>175296061.3</v>
      </c>
      <c r="N95" s="11">
        <f t="shared" si="10"/>
        <v>808977149.4</v>
      </c>
      <c r="O95" s="13"/>
      <c r="P95" s="21"/>
    </row>
    <row r="96" ht="15.75" customHeight="1">
      <c r="B96" s="28"/>
      <c r="C96" s="29"/>
      <c r="D96" s="30"/>
      <c r="E96" s="30"/>
      <c r="F96" s="31"/>
      <c r="G96" s="31"/>
      <c r="H96" s="32"/>
      <c r="I96" s="32"/>
      <c r="J96" s="32"/>
      <c r="K96" s="32"/>
      <c r="L96" s="32"/>
      <c r="M96" s="32"/>
      <c r="N96" s="32"/>
    </row>
    <row r="97" ht="15.75" customHeight="1">
      <c r="B97" s="28"/>
      <c r="C97" s="33" t="s">
        <v>92</v>
      </c>
      <c r="D97" s="30"/>
      <c r="E97" s="30"/>
      <c r="F97" s="34"/>
      <c r="G97" s="34"/>
      <c r="H97" s="3"/>
      <c r="I97" s="3"/>
      <c r="J97" s="3"/>
      <c r="K97" s="3"/>
      <c r="L97" s="3"/>
      <c r="M97" s="3"/>
      <c r="N97" s="32"/>
    </row>
    <row r="98" ht="15.75" customHeight="1">
      <c r="B98" s="28"/>
      <c r="C98" s="35" t="s">
        <v>93</v>
      </c>
      <c r="D98" s="30"/>
      <c r="E98" s="30"/>
      <c r="F98" s="34"/>
      <c r="G98" s="34"/>
      <c r="H98" s="3"/>
      <c r="I98" s="3"/>
      <c r="J98" s="3"/>
      <c r="K98" s="3"/>
      <c r="L98" s="3"/>
      <c r="M98" s="3"/>
      <c r="N98" s="32"/>
    </row>
    <row r="99" ht="15.75" customHeight="1">
      <c r="B99" s="28"/>
      <c r="C99" s="36" t="s">
        <v>94</v>
      </c>
      <c r="D99" s="30"/>
      <c r="E99" s="30"/>
      <c r="F99" s="34"/>
      <c r="G99" s="34"/>
      <c r="H99" s="3"/>
      <c r="I99" s="3"/>
      <c r="J99" s="3"/>
      <c r="K99" s="3"/>
      <c r="L99" s="3"/>
      <c r="M99" s="3"/>
      <c r="N99" s="32"/>
    </row>
    <row r="100" ht="15.75" customHeight="1">
      <c r="B100" s="28"/>
      <c r="C100" s="36" t="s">
        <v>95</v>
      </c>
      <c r="D100" s="30"/>
      <c r="E100" s="30"/>
      <c r="F100" s="34"/>
      <c r="G100" s="34"/>
      <c r="H100" s="3"/>
      <c r="I100" s="3"/>
      <c r="J100" s="3"/>
      <c r="K100" s="3"/>
      <c r="L100" s="3"/>
      <c r="M100" s="3"/>
      <c r="N100" s="3"/>
    </row>
    <row r="101" ht="15.75" customHeight="1">
      <c r="B101" s="28"/>
      <c r="C101" s="36" t="s">
        <v>96</v>
      </c>
      <c r="D101" s="30"/>
      <c r="E101" s="30"/>
      <c r="F101" s="34"/>
      <c r="G101" s="34"/>
      <c r="H101" s="3"/>
      <c r="I101" s="3"/>
      <c r="J101" s="3"/>
      <c r="K101" s="3"/>
      <c r="L101" s="3"/>
      <c r="M101" s="3"/>
      <c r="N101" s="3"/>
    </row>
    <row r="102" ht="15.75" customHeight="1">
      <c r="B102" s="28"/>
      <c r="C102" s="36" t="s">
        <v>97</v>
      </c>
      <c r="D102" s="30"/>
      <c r="E102" s="30"/>
      <c r="F102" s="34"/>
      <c r="G102" s="34"/>
      <c r="H102" s="3"/>
      <c r="I102" s="3"/>
      <c r="J102" s="3"/>
      <c r="K102" s="3"/>
      <c r="L102" s="3"/>
      <c r="M102" s="3"/>
      <c r="N102" s="3"/>
    </row>
    <row r="103" ht="15.75" customHeight="1">
      <c r="B103" s="28"/>
      <c r="C103" s="35"/>
      <c r="D103" s="30"/>
      <c r="E103" s="30"/>
      <c r="F103" s="34"/>
      <c r="G103" s="34"/>
      <c r="H103" s="3"/>
      <c r="I103" s="3"/>
      <c r="J103" s="3"/>
      <c r="K103" s="3"/>
      <c r="L103" s="3"/>
      <c r="M103" s="3"/>
      <c r="N103" s="3"/>
    </row>
    <row r="104" ht="15.75" customHeight="1">
      <c r="B104" s="28"/>
      <c r="C104" s="37"/>
      <c r="D104" s="38"/>
      <c r="E104" s="38"/>
      <c r="F104" s="3"/>
      <c r="G104" s="3"/>
      <c r="H104" s="3"/>
      <c r="I104" s="3"/>
      <c r="J104" s="3"/>
      <c r="K104" s="3"/>
      <c r="L104" s="3"/>
      <c r="M104" s="3"/>
      <c r="N104" s="3"/>
    </row>
    <row r="105" ht="15.75" customHeight="1"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ht="15.75" customHeight="1"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ht="15.75" customHeight="1"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ht="15.75" customHeight="1"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ht="15.75" customHeight="1"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</row>
    <row r="110" ht="15.75" customHeight="1"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</row>
    <row r="111" ht="15.75" customHeight="1"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</row>
    <row r="112" ht="15.75" customHeight="1"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</row>
    <row r="113" ht="15.75" customHeight="1"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ht="15.75" customHeight="1"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</row>
    <row r="115" ht="15.75" customHeight="1"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</row>
    <row r="116" ht="15.75" customHeight="1"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</row>
    <row r="117" ht="15.75" customHeight="1"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</row>
    <row r="118" ht="15.75" customHeight="1"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ht="15.75" customHeight="1"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ht="15.75" customHeight="1"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ht="15.75" customHeight="1"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ht="15.75" customHeight="1"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ht="15.75" customHeight="1"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ht="15.75" customHeight="1"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ht="15.75" customHeight="1"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ht="15.75" customHeight="1"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ht="15.75" customHeight="1"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ht="15.75" customHeight="1"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ht="15.75" customHeight="1"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ht="15.75" customHeight="1"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ht="15.75" customHeight="1"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ht="15.75" customHeight="1"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ht="15.75" customHeight="1"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ht="15.75" customHeight="1"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ht="15.75" customHeight="1"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ht="15.75" customHeight="1"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ht="15.75" customHeight="1"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ht="15.75" customHeight="1"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ht="15.75" customHeight="1"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ht="15.75" customHeight="1"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ht="15.75" customHeight="1"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ht="15.75" customHeight="1"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ht="15.75" customHeight="1"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ht="15.75" customHeight="1"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ht="15.75" customHeight="1"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ht="15.75" customHeight="1"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ht="15.75" customHeight="1"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ht="15.75" customHeight="1"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ht="15.75" customHeight="1"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ht="15.75" customHeight="1"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ht="15.75" customHeight="1"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ht="15.75" customHeight="1"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ht="15.75" customHeight="1"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ht="15.75" customHeight="1"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ht="15.75" customHeight="1"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ht="15.75" customHeight="1"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ht="15.75" customHeight="1"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ht="15.75" customHeight="1"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ht="15.75" customHeight="1"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ht="15.75" customHeight="1"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ht="15.75" customHeight="1"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ht="15.75" customHeight="1"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ht="15.75" customHeight="1"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ht="15.75" customHeight="1"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ht="15.75" customHeight="1"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ht="15.75" customHeight="1"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ht="15.75" customHeight="1"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ht="15.75" customHeight="1"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ht="15.75" customHeight="1"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ht="15.75" customHeight="1"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ht="15.75" customHeight="1"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ht="15.75" customHeight="1"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ht="15.75" customHeight="1"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ht="15.75" customHeight="1"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ht="15.75" customHeight="1"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ht="15.75" customHeight="1"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ht="15.75" customHeight="1"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ht="15.75" customHeight="1"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ht="15.75" customHeight="1"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ht="15.75" customHeight="1"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ht="15.75" customHeight="1"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ht="15.75" customHeight="1"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ht="15.75" customHeight="1"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ht="15.75" customHeight="1"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ht="15.75" customHeight="1"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ht="15.75" customHeight="1"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ht="15.75" customHeight="1"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ht="15.75" customHeight="1"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ht="15.75" customHeight="1"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ht="15.75" customHeight="1"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ht="15.75" customHeight="1"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ht="15.75" customHeight="1"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ht="15.75" customHeight="1"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ht="15.75" customHeight="1"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ht="15.75" customHeight="1"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ht="15.75" customHeight="1"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ht="15.75" customHeight="1"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ht="15.75" customHeight="1"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ht="15.75" customHeight="1"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ht="15.75" customHeight="1"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ht="15.75" customHeight="1"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ht="15.75" customHeight="1"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ht="15.75" customHeight="1"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ht="15.75" customHeight="1"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ht="15.75" customHeight="1"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ht="15.75" customHeight="1"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ht="15.75" customHeight="1"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</row>
    <row r="208" ht="15.75" customHeight="1"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</row>
    <row r="209" ht="15.75" customHeight="1"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</row>
    <row r="210" ht="15.75" customHeight="1"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</row>
    <row r="211" ht="15.75" customHeight="1"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</row>
    <row r="212" ht="15.75" customHeight="1"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</row>
    <row r="213" ht="15.75" customHeight="1"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</row>
    <row r="214" ht="15.75" customHeight="1"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</row>
    <row r="215" ht="15.75" customHeight="1"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</row>
    <row r="216" ht="15.75" customHeight="1"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</row>
    <row r="217" ht="15.75" customHeight="1"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</row>
    <row r="218" ht="15.75" customHeight="1"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</row>
    <row r="219" ht="15.75" customHeight="1"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</row>
    <row r="220" ht="15.75" customHeight="1"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</row>
    <row r="221" ht="15.75" customHeight="1"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</row>
    <row r="222" ht="15.75" customHeight="1"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</row>
    <row r="223" ht="15.75" customHeight="1"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</row>
    <row r="224" ht="15.75" customHeight="1"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</row>
    <row r="225" ht="15.75" customHeight="1"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</row>
    <row r="226" ht="15.75" customHeight="1"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</row>
    <row r="227" ht="15.75" customHeight="1"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</row>
    <row r="228" ht="15.75" customHeight="1"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</row>
    <row r="229" ht="15.75" customHeight="1"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</row>
    <row r="230" ht="15.75" customHeight="1"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</row>
    <row r="231" ht="15.75" customHeight="1"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</row>
    <row r="232" ht="15.75" customHeight="1"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</row>
    <row r="233" ht="15.75" customHeight="1"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</row>
    <row r="234" ht="15.75" customHeight="1"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</row>
    <row r="235" ht="15.75" customHeight="1"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</row>
    <row r="236" ht="15.75" customHeight="1"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</row>
    <row r="237" ht="15.75" customHeight="1"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</row>
    <row r="238" ht="15.75" customHeight="1"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</row>
    <row r="239" ht="15.75" customHeight="1"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</row>
    <row r="240" ht="15.75" customHeight="1"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</row>
    <row r="241" ht="15.75" customHeight="1"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</row>
    <row r="242" ht="15.75" customHeight="1"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</row>
    <row r="243" ht="15.75" customHeight="1"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</row>
    <row r="244" ht="15.75" customHeight="1"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</row>
    <row r="245" ht="15.75" customHeight="1"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</row>
    <row r="246" ht="15.75" customHeight="1"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</row>
    <row r="247" ht="15.75" customHeight="1"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</row>
    <row r="248" ht="15.75" customHeight="1"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</row>
    <row r="249" ht="15.75" customHeight="1"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</row>
    <row r="250" ht="15.75" customHeight="1"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</row>
    <row r="251" ht="15.75" customHeight="1"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</row>
    <row r="252" ht="15.75" customHeight="1"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</row>
    <row r="253" ht="15.75" customHeight="1"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</row>
    <row r="254" ht="15.75" customHeight="1"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</row>
    <row r="255" ht="15.75" customHeight="1"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</row>
    <row r="256" ht="15.75" customHeight="1"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</row>
    <row r="257" ht="15.75" customHeight="1"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</row>
    <row r="258" ht="15.75" customHeight="1"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</row>
    <row r="259" ht="15.75" customHeight="1"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</row>
    <row r="260" ht="15.75" customHeight="1"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</row>
    <row r="261" ht="15.75" customHeight="1"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</row>
    <row r="262" ht="15.75" customHeight="1"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</row>
    <row r="263" ht="15.75" customHeight="1"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</row>
    <row r="264" ht="15.75" customHeight="1"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</row>
    <row r="265" ht="15.75" customHeight="1"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</row>
    <row r="266" ht="15.75" customHeight="1"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</row>
    <row r="267" ht="15.75" customHeight="1"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</row>
    <row r="268" ht="15.75" customHeight="1"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</row>
    <row r="269" ht="15.75" customHeight="1"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</row>
    <row r="270" ht="15.75" customHeight="1"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</row>
    <row r="271" ht="15.75" customHeight="1"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</row>
    <row r="272" ht="15.75" customHeight="1"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</row>
    <row r="273" ht="15.75" customHeight="1"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</row>
    <row r="274" ht="15.75" customHeight="1"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</row>
    <row r="275" ht="15.75" customHeight="1"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</row>
    <row r="276" ht="15.75" customHeight="1"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</row>
    <row r="277" ht="15.75" customHeight="1"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</row>
    <row r="278" ht="15.75" customHeight="1"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</row>
    <row r="279" ht="15.75" customHeight="1"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</row>
    <row r="280" ht="15.75" customHeight="1"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</row>
    <row r="281" ht="15.75" customHeight="1"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</row>
    <row r="282" ht="15.75" customHeight="1"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</row>
    <row r="283" ht="15.75" customHeight="1"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</row>
    <row r="284" ht="15.75" customHeight="1"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</row>
    <row r="285" ht="15.75" customHeight="1"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</row>
    <row r="286" ht="15.75" customHeight="1"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</row>
    <row r="287" ht="15.75" customHeight="1"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</row>
    <row r="288" ht="15.75" customHeight="1"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</row>
    <row r="289" ht="15.75" customHeight="1"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</row>
    <row r="290" ht="15.75" customHeight="1"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</row>
    <row r="291" ht="15.75" customHeight="1"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</row>
    <row r="292" ht="15.75" customHeight="1"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</row>
    <row r="293" ht="15.75" customHeight="1"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</row>
    <row r="294" ht="15.75" customHeight="1"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</row>
    <row r="295" ht="15.75" customHeight="1"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</row>
    <row r="296" ht="15.75" customHeight="1"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</row>
    <row r="297" ht="15.75" customHeight="1"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</row>
    <row r="298" ht="15.75" customHeight="1"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</row>
    <row r="299" ht="15.75" customHeight="1"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</row>
    <row r="300" ht="15.75" customHeight="1"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</row>
    <row r="301" ht="15.75" customHeight="1"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</row>
    <row r="302" ht="15.75" customHeight="1"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</row>
    <row r="303" ht="15.75" customHeight="1"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</row>
    <row r="304" ht="15.75" customHeight="1"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</row>
    <row r="305" ht="15.75" customHeight="1"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</row>
    <row r="306" ht="15.75" customHeight="1"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</row>
    <row r="307" ht="15.75" customHeight="1"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</row>
    <row r="308" ht="15.75" customHeight="1"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</row>
    <row r="309" ht="15.75" customHeight="1"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</row>
    <row r="310" ht="15.75" customHeight="1"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</row>
    <row r="311" ht="15.75" customHeight="1"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</row>
    <row r="312" ht="15.75" customHeight="1"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</row>
    <row r="313" ht="15.75" customHeight="1"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</row>
    <row r="314" ht="15.75" customHeight="1"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</row>
    <row r="315" ht="15.75" customHeight="1"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</row>
    <row r="316" ht="15.75" customHeight="1"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</row>
    <row r="317" ht="15.75" customHeight="1"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</row>
    <row r="318" ht="15.75" customHeight="1"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</row>
    <row r="319" ht="15.75" customHeight="1"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</row>
    <row r="320" ht="15.75" customHeight="1"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</row>
    <row r="321" ht="15.75" customHeight="1"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</row>
    <row r="322" ht="15.75" customHeight="1"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</row>
    <row r="323" ht="15.75" customHeight="1"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</row>
    <row r="324" ht="15.75" customHeight="1"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</row>
    <row r="325" ht="15.75" customHeight="1"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</row>
    <row r="326" ht="15.75" customHeight="1"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</row>
    <row r="327" ht="15.75" customHeight="1"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</row>
    <row r="328" ht="15.75" customHeight="1"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</row>
    <row r="329" ht="15.75" customHeight="1"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</row>
    <row r="330" ht="15.75" customHeight="1"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</row>
    <row r="331" ht="15.75" customHeight="1"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</row>
    <row r="332" ht="15.75" customHeight="1"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</row>
    <row r="333" ht="15.75" customHeight="1"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</row>
    <row r="334" ht="15.75" customHeight="1"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</row>
    <row r="335" ht="15.75" customHeight="1"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</row>
    <row r="336" ht="15.75" customHeight="1"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</row>
    <row r="337" ht="15.75" customHeight="1"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</row>
    <row r="338" ht="15.75" customHeight="1"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</row>
    <row r="339" ht="15.75" customHeight="1"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</row>
    <row r="340" ht="15.75" customHeight="1"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</row>
    <row r="341" ht="15.75" customHeight="1"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</row>
    <row r="342" ht="15.75" customHeight="1"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</row>
    <row r="343" ht="15.75" customHeight="1"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</row>
    <row r="344" ht="15.75" customHeight="1"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</row>
    <row r="345" ht="15.75" customHeight="1"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</row>
    <row r="346" ht="15.75" customHeight="1"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</row>
    <row r="347" ht="15.75" customHeight="1"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</row>
    <row r="348" ht="15.75" customHeight="1"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</row>
    <row r="349" ht="15.75" customHeight="1"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</row>
    <row r="350" ht="15.75" customHeight="1"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</row>
    <row r="351" ht="15.75" customHeight="1"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</row>
    <row r="352" ht="15.75" customHeight="1"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</row>
    <row r="353" ht="15.75" customHeight="1"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</row>
    <row r="354" ht="15.75" customHeight="1"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</row>
    <row r="355" ht="15.75" customHeight="1"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</row>
    <row r="356" ht="15.75" customHeight="1"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</row>
    <row r="357" ht="15.75" customHeight="1"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</row>
    <row r="358" ht="15.75" customHeight="1"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</row>
    <row r="359" ht="15.75" customHeight="1"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</row>
    <row r="360" ht="15.75" customHeight="1"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</row>
    <row r="361" ht="15.75" customHeight="1"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</row>
    <row r="362" ht="15.75" customHeight="1"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</row>
    <row r="363" ht="15.75" customHeight="1"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</row>
    <row r="364" ht="15.75" customHeight="1"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</row>
    <row r="365" ht="15.75" customHeight="1"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</row>
    <row r="366" ht="15.75" customHeight="1"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</row>
    <row r="367" ht="15.75" customHeight="1"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</row>
    <row r="368" ht="15.75" customHeight="1"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</row>
    <row r="369" ht="15.75" customHeight="1"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</row>
    <row r="370" ht="15.75" customHeight="1"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</row>
    <row r="371" ht="15.75" customHeight="1"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</row>
    <row r="372" ht="15.75" customHeight="1"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</row>
    <row r="373" ht="15.75" customHeight="1"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</row>
    <row r="374" ht="15.75" customHeight="1"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</row>
    <row r="375" ht="15.75" customHeight="1"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</row>
    <row r="376" ht="15.75" customHeight="1"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</row>
    <row r="377" ht="15.75" customHeight="1"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</row>
    <row r="378" ht="15.75" customHeight="1"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</row>
    <row r="379" ht="15.75" customHeight="1"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</row>
    <row r="380" ht="15.75" customHeight="1"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</row>
    <row r="381" ht="15.75" customHeight="1"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</row>
    <row r="382" ht="15.75" customHeight="1"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</row>
    <row r="383" ht="15.75" customHeight="1"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</row>
    <row r="384" ht="15.75" customHeight="1"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</row>
    <row r="385" ht="15.75" customHeight="1"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</row>
    <row r="386" ht="15.75" customHeight="1"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</row>
    <row r="387" ht="15.75" customHeight="1"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</row>
    <row r="388" ht="15.75" customHeight="1"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</row>
    <row r="389" ht="15.75" customHeight="1"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</row>
    <row r="390" ht="15.75" customHeight="1"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</row>
    <row r="391" ht="15.75" customHeight="1"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</row>
    <row r="392" ht="15.75" customHeight="1"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</row>
    <row r="393" ht="15.75" customHeight="1"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</row>
    <row r="394" ht="15.75" customHeight="1"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</row>
    <row r="395" ht="15.75" customHeight="1"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</row>
    <row r="396" ht="15.75" customHeight="1"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</row>
    <row r="397" ht="15.75" customHeight="1"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</row>
    <row r="398" ht="15.75" customHeight="1"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</row>
    <row r="399" ht="15.75" customHeight="1"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</row>
    <row r="400" ht="15.75" customHeight="1"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</row>
    <row r="401" ht="15.75" customHeight="1"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</row>
    <row r="402" ht="15.75" customHeight="1"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</row>
    <row r="403" ht="15.75" customHeight="1"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</row>
    <row r="404" ht="15.75" customHeight="1"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</row>
    <row r="405" ht="15.75" customHeight="1"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</row>
    <row r="406" ht="15.75" customHeight="1"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</row>
    <row r="407" ht="15.75" customHeight="1"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</row>
    <row r="408" ht="15.75" customHeight="1"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</row>
    <row r="409" ht="15.75" customHeight="1"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</row>
    <row r="410" ht="15.75" customHeight="1"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</row>
    <row r="411" ht="15.75" customHeight="1"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</row>
    <row r="412" ht="15.75" customHeight="1"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</row>
    <row r="413" ht="15.75" customHeight="1"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</row>
    <row r="414" ht="15.75" customHeight="1"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</row>
    <row r="415" ht="15.75" customHeight="1"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</row>
    <row r="416" ht="15.75" customHeight="1"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</row>
    <row r="417" ht="15.75" customHeight="1"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</row>
    <row r="418" ht="15.75" customHeight="1"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</row>
    <row r="419" ht="15.75" customHeight="1"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</row>
    <row r="420" ht="15.75" customHeight="1"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</row>
    <row r="421" ht="15.75" customHeight="1"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</row>
    <row r="422" ht="15.75" customHeight="1"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</row>
    <row r="423" ht="15.75" customHeight="1"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</row>
    <row r="424" ht="15.75" customHeight="1"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</row>
    <row r="425" ht="15.75" customHeight="1"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</row>
    <row r="426" ht="15.75" customHeight="1"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</row>
    <row r="427" ht="15.75" customHeight="1"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</row>
    <row r="428" ht="15.75" customHeight="1"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</row>
    <row r="429" ht="15.75" customHeight="1"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</row>
    <row r="430" ht="15.75" customHeight="1"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</row>
    <row r="431" ht="15.75" customHeight="1"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</row>
    <row r="432" ht="15.75" customHeight="1"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</row>
    <row r="433" ht="15.75" customHeight="1"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</row>
    <row r="434" ht="15.75" customHeight="1"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</row>
    <row r="435" ht="15.75" customHeight="1"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</row>
    <row r="436" ht="15.75" customHeight="1"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</row>
    <row r="437" ht="15.75" customHeight="1"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</row>
    <row r="438" ht="15.75" customHeight="1"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</row>
    <row r="439" ht="15.75" customHeight="1"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</row>
    <row r="440" ht="15.75" customHeight="1"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</row>
    <row r="441" ht="15.75" customHeight="1"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</row>
    <row r="442" ht="15.75" customHeight="1"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</row>
    <row r="443" ht="15.75" customHeight="1"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</row>
    <row r="444" ht="15.75" customHeight="1"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</row>
    <row r="445" ht="15.75" customHeight="1"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</row>
    <row r="446" ht="15.75" customHeight="1"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</row>
    <row r="447" ht="15.75" customHeight="1"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</row>
    <row r="448" ht="15.75" customHeight="1"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</row>
    <row r="449" ht="15.75" customHeight="1"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</row>
    <row r="450" ht="15.75" customHeight="1"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</row>
    <row r="451" ht="15.75" customHeight="1"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</row>
    <row r="452" ht="15.75" customHeight="1"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</row>
    <row r="453" ht="15.75" customHeight="1"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</row>
    <row r="454" ht="15.75" customHeight="1"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</row>
    <row r="455" ht="15.75" customHeight="1"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</row>
    <row r="456" ht="15.75" customHeight="1"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</row>
    <row r="457" ht="15.75" customHeight="1"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</row>
    <row r="458" ht="15.75" customHeight="1"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</row>
    <row r="459" ht="15.75" customHeight="1"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</row>
    <row r="460" ht="15.75" customHeight="1"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</row>
    <row r="461" ht="15.75" customHeight="1"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</row>
    <row r="462" ht="15.75" customHeight="1"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</row>
    <row r="463" ht="15.75" customHeight="1"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</row>
    <row r="464" ht="15.75" customHeight="1"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</row>
    <row r="465" ht="15.75" customHeight="1"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</row>
    <row r="466" ht="15.75" customHeight="1"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</row>
    <row r="467" ht="15.75" customHeight="1"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</row>
    <row r="468" ht="15.75" customHeight="1"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</row>
    <row r="469" ht="15.75" customHeight="1"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</row>
    <row r="470" ht="15.75" customHeight="1"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</row>
    <row r="471" ht="15.75" customHeight="1"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</row>
    <row r="472" ht="15.75" customHeight="1"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</row>
    <row r="473" ht="15.75" customHeight="1"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</row>
    <row r="474" ht="15.75" customHeight="1"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</row>
    <row r="475" ht="15.75" customHeight="1"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</row>
    <row r="476" ht="15.75" customHeight="1"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</row>
    <row r="477" ht="15.75" customHeight="1"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</row>
    <row r="478" ht="15.75" customHeight="1"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</row>
    <row r="479" ht="15.75" customHeight="1"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</row>
    <row r="480" ht="15.75" customHeight="1"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</row>
    <row r="481" ht="15.75" customHeight="1"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</row>
    <row r="482" ht="15.75" customHeight="1"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</row>
    <row r="483" ht="15.75" customHeight="1"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</row>
    <row r="484" ht="15.75" customHeight="1"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</row>
    <row r="485" ht="15.75" customHeight="1"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</row>
    <row r="486" ht="15.75" customHeight="1"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</row>
    <row r="487" ht="15.75" customHeight="1"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</row>
    <row r="488" ht="15.75" customHeight="1"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</row>
    <row r="489" ht="15.75" customHeight="1"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</row>
    <row r="490" ht="15.75" customHeight="1"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</row>
    <row r="491" ht="15.75" customHeight="1"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</row>
    <row r="492" ht="15.75" customHeight="1"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</row>
    <row r="493" ht="15.75" customHeight="1"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</row>
    <row r="494" ht="15.75" customHeight="1"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</row>
    <row r="495" ht="15.75" customHeight="1"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</row>
    <row r="496" ht="15.75" customHeight="1"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</row>
    <row r="497" ht="15.75" customHeight="1"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</row>
    <row r="498" ht="15.75" customHeight="1"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</row>
    <row r="499" ht="15.75" customHeight="1"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</row>
    <row r="500" ht="15.75" customHeight="1"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</row>
    <row r="501" ht="15.75" customHeight="1"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</row>
    <row r="502" ht="15.75" customHeight="1"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</row>
    <row r="503" ht="15.75" customHeight="1"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</row>
    <row r="504" ht="15.75" customHeight="1"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</row>
    <row r="505" ht="15.75" customHeight="1"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</row>
    <row r="506" ht="15.75" customHeight="1"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</row>
    <row r="507" ht="15.75" customHeight="1"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</row>
    <row r="508" ht="15.75" customHeight="1"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</row>
    <row r="509" ht="15.75" customHeight="1"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</row>
    <row r="510" ht="15.75" customHeight="1"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</row>
    <row r="511" ht="15.75" customHeight="1"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</row>
    <row r="512" ht="15.75" customHeight="1"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</row>
    <row r="513" ht="15.75" customHeight="1"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</row>
    <row r="514" ht="15.75" customHeight="1"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</row>
    <row r="515" ht="15.75" customHeight="1"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</row>
    <row r="516" ht="15.75" customHeight="1"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</row>
    <row r="517" ht="15.75" customHeight="1"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</row>
    <row r="518" ht="15.75" customHeight="1"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</row>
    <row r="519" ht="15.75" customHeight="1"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</row>
    <row r="520" ht="15.75" customHeight="1"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</row>
    <row r="521" ht="15.75" customHeight="1"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</row>
    <row r="522" ht="15.75" customHeight="1"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</row>
    <row r="523" ht="15.75" customHeight="1"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</row>
    <row r="524" ht="15.75" customHeight="1"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</row>
    <row r="525" ht="15.75" customHeight="1"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</row>
    <row r="526" ht="15.75" customHeight="1"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</row>
    <row r="527" ht="15.75" customHeight="1"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</row>
    <row r="528" ht="15.75" customHeight="1"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</row>
    <row r="529" ht="15.75" customHeight="1"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</row>
    <row r="530" ht="15.75" customHeight="1"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</row>
    <row r="531" ht="15.75" customHeight="1"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</row>
    <row r="532" ht="15.75" customHeight="1"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</row>
    <row r="533" ht="15.75" customHeight="1"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</row>
    <row r="534" ht="15.75" customHeight="1"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</row>
    <row r="535" ht="15.75" customHeight="1"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</row>
    <row r="536" ht="15.75" customHeight="1"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</row>
    <row r="537" ht="15.75" customHeight="1"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</row>
    <row r="538" ht="15.75" customHeight="1"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</row>
    <row r="539" ht="15.75" customHeight="1"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</row>
    <row r="540" ht="15.75" customHeight="1"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</row>
    <row r="541" ht="15.75" customHeight="1"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</row>
    <row r="542" ht="15.75" customHeight="1"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</row>
    <row r="543" ht="15.75" customHeight="1"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</row>
    <row r="544" ht="15.75" customHeight="1"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</row>
    <row r="545" ht="15.75" customHeight="1"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</row>
    <row r="546" ht="15.75" customHeight="1"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</row>
    <row r="547" ht="15.75" customHeight="1"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</row>
    <row r="548" ht="15.75" customHeight="1"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</row>
    <row r="549" ht="15.75" customHeight="1"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</row>
    <row r="550" ht="15.75" customHeight="1"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</row>
    <row r="551" ht="15.75" customHeight="1"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</row>
    <row r="552" ht="15.75" customHeight="1"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</row>
    <row r="553" ht="15.75" customHeight="1"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</row>
    <row r="554" ht="15.75" customHeight="1"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</row>
    <row r="555" ht="15.75" customHeight="1"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</row>
    <row r="556" ht="15.75" customHeight="1"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</row>
    <row r="557" ht="15.75" customHeight="1"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</row>
    <row r="558" ht="15.75" customHeight="1"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</row>
    <row r="559" ht="15.75" customHeight="1"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</row>
    <row r="560" ht="15.75" customHeight="1"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</row>
    <row r="561" ht="15.75" customHeight="1"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</row>
    <row r="562" ht="15.75" customHeight="1"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</row>
    <row r="563" ht="15.75" customHeight="1"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</row>
    <row r="564" ht="15.75" customHeight="1"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</row>
    <row r="565" ht="15.75" customHeight="1"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</row>
    <row r="566" ht="15.75" customHeight="1"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</row>
    <row r="567" ht="15.75" customHeight="1"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</row>
    <row r="568" ht="15.75" customHeight="1"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</row>
    <row r="569" ht="15.75" customHeight="1"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</row>
    <row r="570" ht="15.75" customHeight="1"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</row>
    <row r="571" ht="15.75" customHeight="1"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</row>
    <row r="572" ht="15.75" customHeight="1"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</row>
    <row r="573" ht="15.75" customHeight="1"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</row>
    <row r="574" ht="15.75" customHeight="1"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</row>
    <row r="575" ht="15.75" customHeight="1"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</row>
    <row r="576" ht="15.75" customHeight="1"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</row>
    <row r="577" ht="15.75" customHeight="1"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</row>
    <row r="578" ht="15.75" customHeight="1"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</row>
    <row r="579" ht="15.75" customHeight="1"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</row>
    <row r="580" ht="15.75" customHeight="1"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</row>
    <row r="581" ht="15.75" customHeight="1"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</row>
    <row r="582" ht="15.75" customHeight="1"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</row>
    <row r="583" ht="15.75" customHeight="1"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</row>
    <row r="584" ht="15.75" customHeight="1"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</row>
    <row r="585" ht="15.75" customHeight="1"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</row>
    <row r="586" ht="15.75" customHeight="1"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</row>
    <row r="587" ht="15.75" customHeight="1"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</row>
    <row r="588" ht="15.75" customHeight="1"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</row>
    <row r="589" ht="15.75" customHeight="1"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</row>
    <row r="590" ht="15.75" customHeight="1"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</row>
    <row r="591" ht="15.75" customHeight="1"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</row>
    <row r="592" ht="15.75" customHeight="1"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</row>
    <row r="593" ht="15.75" customHeight="1"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</row>
    <row r="594" ht="15.75" customHeight="1"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</row>
    <row r="595" ht="15.75" customHeight="1"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</row>
    <row r="596" ht="15.75" customHeight="1"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</row>
    <row r="597" ht="15.75" customHeight="1"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</row>
    <row r="598" ht="15.75" customHeight="1"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</row>
    <row r="599" ht="15.75" customHeight="1"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</row>
    <row r="600" ht="15.75" customHeight="1"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</row>
    <row r="601" ht="15.75" customHeight="1"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</row>
    <row r="602" ht="15.75" customHeight="1"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</row>
    <row r="603" ht="15.75" customHeight="1"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</row>
    <row r="604" ht="15.75" customHeight="1"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</row>
    <row r="605" ht="15.75" customHeight="1"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</row>
    <row r="606" ht="15.75" customHeight="1"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</row>
    <row r="607" ht="15.75" customHeight="1"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</row>
    <row r="608" ht="15.75" customHeight="1"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</row>
    <row r="609" ht="15.75" customHeight="1"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</row>
    <row r="610" ht="15.75" customHeight="1"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</row>
    <row r="611" ht="15.75" customHeight="1"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</row>
    <row r="612" ht="15.75" customHeight="1"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</row>
    <row r="613" ht="15.75" customHeight="1"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</row>
    <row r="614" ht="15.75" customHeight="1"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</row>
    <row r="615" ht="15.75" customHeight="1"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</row>
    <row r="616" ht="15.75" customHeight="1"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</row>
    <row r="617" ht="15.75" customHeight="1"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</row>
    <row r="618" ht="15.75" customHeight="1"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</row>
    <row r="619" ht="15.75" customHeight="1"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</row>
    <row r="620" ht="15.75" customHeight="1"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</row>
    <row r="621" ht="15.75" customHeight="1"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</row>
    <row r="622" ht="15.75" customHeight="1"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</row>
    <row r="623" ht="15.75" customHeight="1"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</row>
    <row r="624" ht="15.75" customHeight="1"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</row>
    <row r="625" ht="15.75" customHeight="1"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</row>
    <row r="626" ht="15.75" customHeight="1"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</row>
    <row r="627" ht="15.75" customHeight="1"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</row>
    <row r="628" ht="15.75" customHeight="1"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</row>
    <row r="629" ht="15.75" customHeight="1"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</row>
    <row r="630" ht="15.75" customHeight="1"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</row>
    <row r="631" ht="15.75" customHeight="1"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</row>
    <row r="632" ht="15.75" customHeight="1"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</row>
    <row r="633" ht="15.75" customHeight="1"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</row>
    <row r="634" ht="15.75" customHeight="1"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</row>
    <row r="635" ht="15.75" customHeight="1"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</row>
    <row r="636" ht="15.75" customHeight="1"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</row>
    <row r="637" ht="15.75" customHeight="1"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</row>
    <row r="638" ht="15.75" customHeight="1"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</row>
    <row r="639" ht="15.75" customHeight="1"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</row>
    <row r="640" ht="15.75" customHeight="1"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</row>
    <row r="641" ht="15.75" customHeight="1"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</row>
    <row r="642" ht="15.75" customHeight="1"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</row>
    <row r="643" ht="15.75" customHeight="1"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</row>
    <row r="644" ht="15.75" customHeight="1"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</row>
    <row r="645" ht="15.75" customHeight="1"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</row>
    <row r="646" ht="15.75" customHeight="1"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</row>
    <row r="647" ht="15.75" customHeight="1"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</row>
    <row r="648" ht="15.75" customHeight="1"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</row>
    <row r="649" ht="15.75" customHeight="1"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</row>
    <row r="650" ht="15.75" customHeight="1"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</row>
    <row r="651" ht="15.75" customHeight="1"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</row>
    <row r="652" ht="15.75" customHeight="1"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</row>
    <row r="653" ht="15.75" customHeight="1"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</row>
    <row r="654" ht="15.75" customHeight="1"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</row>
    <row r="655" ht="15.75" customHeight="1"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</row>
    <row r="656" ht="15.75" customHeight="1"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</row>
    <row r="657" ht="15.75" customHeight="1"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</row>
    <row r="658" ht="15.75" customHeight="1"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</row>
    <row r="659" ht="15.75" customHeight="1"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</row>
    <row r="660" ht="15.75" customHeight="1"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</row>
    <row r="661" ht="15.75" customHeight="1"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</row>
    <row r="662" ht="15.75" customHeight="1"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</row>
    <row r="663" ht="15.75" customHeight="1"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</row>
    <row r="664" ht="15.75" customHeight="1"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</row>
    <row r="665" ht="15.75" customHeight="1"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</row>
    <row r="666" ht="15.75" customHeight="1"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</row>
    <row r="667" ht="15.75" customHeight="1"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</row>
    <row r="668" ht="15.75" customHeight="1"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</row>
    <row r="669" ht="15.75" customHeight="1"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</row>
    <row r="670" ht="15.75" customHeight="1"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</row>
    <row r="671" ht="15.75" customHeight="1"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</row>
    <row r="672" ht="15.75" customHeight="1"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</row>
    <row r="673" ht="15.75" customHeight="1"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</row>
    <row r="674" ht="15.75" customHeight="1"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</row>
    <row r="675" ht="15.75" customHeight="1"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</row>
    <row r="676" ht="15.75" customHeight="1"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</row>
    <row r="677" ht="15.75" customHeight="1"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</row>
    <row r="678" ht="15.75" customHeight="1"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</row>
    <row r="679" ht="15.75" customHeight="1"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</row>
    <row r="680" ht="15.75" customHeight="1"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</row>
    <row r="681" ht="15.75" customHeight="1"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</row>
    <row r="682" ht="15.75" customHeight="1"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</row>
    <row r="683" ht="15.75" customHeight="1"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</row>
    <row r="684" ht="15.75" customHeight="1"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</row>
    <row r="685" ht="15.75" customHeight="1"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</row>
    <row r="686" ht="15.75" customHeight="1"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</row>
    <row r="687" ht="15.75" customHeight="1"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</row>
    <row r="688" ht="15.75" customHeight="1"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</row>
    <row r="689" ht="15.75" customHeight="1"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</row>
    <row r="690" ht="15.75" customHeight="1"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</row>
    <row r="691" ht="15.75" customHeight="1"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</row>
    <row r="692" ht="15.75" customHeight="1"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</row>
    <row r="693" ht="15.75" customHeight="1"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</row>
    <row r="694" ht="15.75" customHeight="1"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</row>
    <row r="695" ht="15.75" customHeight="1"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</row>
    <row r="696" ht="15.75" customHeight="1"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</row>
    <row r="697" ht="15.75" customHeight="1"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</row>
    <row r="698" ht="15.75" customHeight="1"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</row>
    <row r="699" ht="15.75" customHeight="1"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</row>
    <row r="700" ht="15.75" customHeight="1"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</row>
    <row r="701" ht="15.75" customHeight="1"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</row>
    <row r="702" ht="15.75" customHeight="1"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</row>
    <row r="703" ht="15.75" customHeight="1"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</row>
    <row r="704" ht="15.75" customHeight="1"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</row>
    <row r="705" ht="15.75" customHeight="1"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</row>
    <row r="706" ht="15.75" customHeight="1"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</row>
    <row r="707" ht="15.75" customHeight="1"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</row>
    <row r="708" ht="15.75" customHeight="1"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</row>
    <row r="709" ht="15.75" customHeight="1"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</row>
    <row r="710" ht="15.75" customHeight="1"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</row>
    <row r="711" ht="15.75" customHeight="1"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</row>
    <row r="712" ht="15.75" customHeight="1"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</row>
    <row r="713" ht="15.75" customHeight="1"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</row>
    <row r="714" ht="15.75" customHeight="1"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</row>
    <row r="715" ht="15.75" customHeight="1"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</row>
    <row r="716" ht="15.75" customHeight="1"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</row>
    <row r="717" ht="15.75" customHeight="1"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</row>
    <row r="718" ht="15.75" customHeight="1"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</row>
    <row r="719" ht="15.75" customHeight="1"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</row>
    <row r="720" ht="15.75" customHeight="1"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</row>
    <row r="721" ht="15.75" customHeight="1"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</row>
    <row r="722" ht="15.75" customHeight="1"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</row>
    <row r="723" ht="15.75" customHeight="1"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</row>
    <row r="724" ht="15.75" customHeight="1"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</row>
    <row r="725" ht="15.75" customHeight="1"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</row>
    <row r="726" ht="15.75" customHeight="1"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</row>
    <row r="727" ht="15.75" customHeight="1"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</row>
    <row r="728" ht="15.75" customHeight="1"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</row>
    <row r="729" ht="15.75" customHeight="1"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</row>
    <row r="730" ht="15.75" customHeight="1"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</row>
    <row r="731" ht="15.75" customHeight="1"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</row>
    <row r="732" ht="15.75" customHeight="1"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</row>
    <row r="733" ht="15.75" customHeight="1"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</row>
    <row r="734" ht="15.75" customHeight="1"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</row>
    <row r="735" ht="15.75" customHeight="1"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</row>
    <row r="736" ht="15.75" customHeight="1"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</row>
    <row r="737" ht="15.75" customHeight="1"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</row>
    <row r="738" ht="15.75" customHeight="1"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</row>
    <row r="739" ht="15.75" customHeight="1"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</row>
    <row r="740" ht="15.75" customHeight="1"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</row>
    <row r="741" ht="15.75" customHeight="1"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</row>
    <row r="742" ht="15.75" customHeight="1"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</row>
    <row r="743" ht="15.75" customHeight="1"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</row>
    <row r="744" ht="15.75" customHeight="1"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</row>
    <row r="745" ht="15.75" customHeight="1"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</row>
    <row r="746" ht="15.75" customHeight="1"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</row>
    <row r="747" ht="15.75" customHeight="1"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</row>
    <row r="748" ht="15.75" customHeight="1"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</row>
    <row r="749" ht="15.75" customHeight="1"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</row>
    <row r="750" ht="15.75" customHeight="1"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</row>
    <row r="751" ht="15.75" customHeight="1"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</row>
    <row r="752" ht="15.75" customHeight="1"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</row>
    <row r="753" ht="15.75" customHeight="1"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</row>
    <row r="754" ht="15.75" customHeight="1"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</row>
    <row r="755" ht="15.75" customHeight="1"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</row>
    <row r="756" ht="15.75" customHeight="1"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</row>
    <row r="757" ht="15.75" customHeight="1"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</row>
    <row r="758" ht="15.75" customHeight="1"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</row>
    <row r="759" ht="15.75" customHeight="1"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</row>
    <row r="760" ht="15.75" customHeight="1"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</row>
    <row r="761" ht="15.75" customHeight="1"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</row>
    <row r="762" ht="15.75" customHeight="1"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</row>
    <row r="763" ht="15.75" customHeight="1"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</row>
    <row r="764" ht="15.75" customHeight="1"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</row>
    <row r="765" ht="15.75" customHeight="1"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</row>
    <row r="766" ht="15.75" customHeight="1"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</row>
    <row r="767" ht="15.75" customHeight="1"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</row>
    <row r="768" ht="15.75" customHeight="1"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</row>
    <row r="769" ht="15.75" customHeight="1"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</row>
    <row r="770" ht="15.75" customHeight="1"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</row>
    <row r="771" ht="15.75" customHeight="1"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</row>
    <row r="772" ht="15.75" customHeight="1"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</row>
    <row r="773" ht="15.75" customHeight="1"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</row>
    <row r="774" ht="15.75" customHeight="1"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</row>
    <row r="775" ht="15.75" customHeight="1"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</row>
    <row r="776" ht="15.75" customHeight="1"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</row>
    <row r="777" ht="15.75" customHeight="1"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</row>
    <row r="778" ht="15.75" customHeight="1"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</row>
    <row r="779" ht="15.75" customHeight="1"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</row>
    <row r="780" ht="15.75" customHeight="1"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</row>
    <row r="781" ht="15.75" customHeight="1"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</row>
    <row r="782" ht="15.75" customHeight="1"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</row>
    <row r="783" ht="15.75" customHeight="1"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</row>
    <row r="784" ht="15.75" customHeight="1"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</row>
    <row r="785" ht="15.75" customHeight="1"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</row>
    <row r="786" ht="15.75" customHeight="1"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</row>
    <row r="787" ht="15.75" customHeight="1"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</row>
    <row r="788" ht="15.75" customHeight="1"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</row>
    <row r="789" ht="15.75" customHeight="1"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</row>
    <row r="790" ht="15.75" customHeight="1"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</row>
    <row r="791" ht="15.75" customHeight="1"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</row>
    <row r="792" ht="15.75" customHeight="1"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</row>
    <row r="793" ht="15.75" customHeight="1"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</row>
    <row r="794" ht="15.75" customHeight="1"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</row>
    <row r="795" ht="15.75" customHeight="1"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</row>
    <row r="796" ht="15.75" customHeight="1"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</row>
    <row r="797" ht="15.75" customHeight="1"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</row>
    <row r="798" ht="15.75" customHeight="1"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</row>
    <row r="799" ht="15.75" customHeight="1"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</row>
    <row r="800" ht="15.75" customHeight="1"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</row>
    <row r="801" ht="15.75" customHeight="1"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</row>
    <row r="802" ht="15.75" customHeight="1"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</row>
    <row r="803" ht="15.75" customHeight="1"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</row>
    <row r="804" ht="15.75" customHeight="1"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</row>
    <row r="805" ht="15.75" customHeight="1"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</row>
    <row r="806" ht="15.75" customHeight="1"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</row>
    <row r="807" ht="15.75" customHeight="1"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</row>
    <row r="808" ht="15.75" customHeight="1"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</row>
    <row r="809" ht="15.75" customHeight="1"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</row>
    <row r="810" ht="15.75" customHeight="1"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</row>
    <row r="811" ht="15.75" customHeight="1"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</row>
    <row r="812" ht="15.75" customHeight="1"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</row>
    <row r="813" ht="15.75" customHeight="1"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</row>
    <row r="814" ht="15.75" customHeight="1"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</row>
    <row r="815" ht="15.75" customHeight="1"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</row>
    <row r="816" ht="15.75" customHeight="1"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</row>
    <row r="817" ht="15.75" customHeight="1"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</row>
    <row r="818" ht="15.75" customHeight="1"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</row>
    <row r="819" ht="15.75" customHeight="1"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</row>
    <row r="820" ht="15.75" customHeight="1"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</row>
    <row r="821" ht="15.75" customHeight="1"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</row>
    <row r="822" ht="15.75" customHeight="1"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</row>
    <row r="823" ht="15.75" customHeight="1"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</row>
    <row r="824" ht="15.75" customHeight="1"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</row>
    <row r="825" ht="15.75" customHeight="1"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</row>
    <row r="826" ht="15.75" customHeight="1"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</row>
    <row r="827" ht="15.75" customHeight="1"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</row>
    <row r="828" ht="15.75" customHeight="1"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</row>
    <row r="829" ht="15.75" customHeight="1"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</row>
    <row r="830" ht="15.75" customHeight="1"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</row>
    <row r="831" ht="15.75" customHeight="1"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</row>
    <row r="832" ht="15.75" customHeight="1"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</row>
    <row r="833" ht="15.75" customHeight="1"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</row>
    <row r="834" ht="15.75" customHeight="1"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</row>
    <row r="835" ht="15.75" customHeight="1"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</row>
    <row r="836" ht="15.75" customHeight="1"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</row>
    <row r="837" ht="15.75" customHeight="1"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</row>
    <row r="838" ht="15.75" customHeight="1"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</row>
    <row r="839" ht="15.75" customHeight="1"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</row>
    <row r="840" ht="15.75" customHeight="1"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</row>
    <row r="841" ht="15.75" customHeight="1"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</row>
    <row r="842" ht="15.75" customHeight="1"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</row>
    <row r="843" ht="15.75" customHeight="1"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</row>
    <row r="844" ht="15.75" customHeight="1"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</row>
    <row r="845" ht="15.75" customHeight="1"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</row>
    <row r="846" ht="15.75" customHeight="1"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</row>
    <row r="847" ht="15.75" customHeight="1"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</row>
    <row r="848" ht="15.75" customHeight="1"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</row>
    <row r="849" ht="15.75" customHeight="1"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</row>
    <row r="850" ht="15.75" customHeight="1"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</row>
    <row r="851" ht="15.75" customHeight="1"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</row>
    <row r="852" ht="15.75" customHeight="1"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</row>
    <row r="853" ht="15.75" customHeight="1"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</row>
    <row r="854" ht="15.75" customHeight="1"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</row>
    <row r="855" ht="15.75" customHeight="1"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</row>
    <row r="856" ht="15.75" customHeight="1"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</row>
    <row r="857" ht="15.75" customHeight="1"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</row>
    <row r="858" ht="15.75" customHeight="1"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</row>
    <row r="859" ht="15.75" customHeight="1"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</row>
    <row r="860" ht="15.75" customHeight="1"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</row>
    <row r="861" ht="15.75" customHeight="1"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</row>
    <row r="862" ht="15.75" customHeight="1"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</row>
    <row r="863" ht="15.75" customHeight="1"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</row>
    <row r="864" ht="15.75" customHeight="1"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</row>
    <row r="865" ht="15.75" customHeight="1"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</row>
    <row r="866" ht="15.75" customHeight="1"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</row>
    <row r="867" ht="15.75" customHeight="1"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</row>
    <row r="868" ht="15.75" customHeight="1"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</row>
    <row r="869" ht="15.75" customHeight="1"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</row>
    <row r="870" ht="15.75" customHeight="1"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</row>
    <row r="871" ht="15.75" customHeight="1"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</row>
    <row r="872" ht="15.75" customHeight="1"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</row>
    <row r="873" ht="15.75" customHeight="1"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</row>
    <row r="874" ht="15.75" customHeight="1"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</row>
    <row r="875" ht="15.75" customHeight="1"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</row>
    <row r="876" ht="15.75" customHeight="1"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</row>
    <row r="877" ht="15.75" customHeight="1"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</row>
    <row r="878" ht="15.75" customHeight="1"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</row>
    <row r="879" ht="15.75" customHeight="1"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</row>
    <row r="880" ht="15.75" customHeight="1"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</row>
    <row r="881" ht="15.75" customHeight="1"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</row>
    <row r="882" ht="15.75" customHeight="1"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</row>
    <row r="883" ht="15.75" customHeight="1"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</row>
    <row r="884" ht="15.75" customHeight="1"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</row>
    <row r="885" ht="15.75" customHeight="1"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</row>
    <row r="886" ht="15.75" customHeight="1"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</row>
    <row r="887" ht="15.75" customHeight="1"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</row>
    <row r="888" ht="15.75" customHeight="1"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</row>
    <row r="889" ht="15.75" customHeight="1"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</row>
    <row r="890" ht="15.75" customHeight="1"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</row>
    <row r="891" ht="15.75" customHeight="1"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</row>
    <row r="892" ht="15.75" customHeight="1"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</row>
    <row r="893" ht="15.75" customHeight="1"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</row>
    <row r="894" ht="15.75" customHeight="1"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</row>
    <row r="895" ht="15.75" customHeight="1"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</row>
    <row r="896" ht="15.75" customHeight="1"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</row>
    <row r="897" ht="15.75" customHeight="1"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</row>
    <row r="898" ht="15.75" customHeight="1"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</row>
    <row r="899" ht="15.75" customHeight="1"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</row>
    <row r="900" ht="15.75" customHeight="1"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</row>
    <row r="901" ht="15.75" customHeight="1"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</row>
    <row r="902" ht="15.75" customHeight="1"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</row>
    <row r="903" ht="15.75" customHeight="1"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</row>
    <row r="904" ht="15.75" customHeight="1"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</row>
    <row r="905" ht="15.75" customHeight="1"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</row>
    <row r="906" ht="15.75" customHeight="1"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</row>
    <row r="907" ht="15.75" customHeight="1"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</row>
    <row r="908" ht="15.75" customHeight="1"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</row>
    <row r="909" ht="15.75" customHeight="1"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</row>
    <row r="910" ht="15.75" customHeight="1"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</row>
    <row r="911" ht="15.75" customHeight="1"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</row>
    <row r="912" ht="15.75" customHeight="1"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</row>
    <row r="913" ht="15.75" customHeight="1"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</row>
    <row r="914" ht="15.75" customHeight="1"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</row>
    <row r="915" ht="15.75" customHeight="1"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</row>
    <row r="916" ht="15.75" customHeight="1"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</row>
    <row r="917" ht="15.75" customHeight="1"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</row>
    <row r="918" ht="15.75" customHeight="1"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</row>
    <row r="919" ht="15.75" customHeight="1"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</row>
    <row r="920" ht="15.75" customHeight="1"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</row>
    <row r="921" ht="15.75" customHeight="1"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</row>
    <row r="922" ht="15.75" customHeight="1"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</row>
    <row r="923" ht="15.75" customHeight="1"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</row>
    <row r="924" ht="15.75" customHeight="1"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</row>
    <row r="925" ht="15.75" customHeight="1"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</row>
    <row r="926" ht="15.75" customHeight="1"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</row>
    <row r="927" ht="15.75" customHeight="1"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</row>
    <row r="928" ht="15.75" customHeight="1"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</row>
    <row r="929" ht="15.75" customHeight="1"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</row>
    <row r="930" ht="15.75" customHeight="1"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</row>
    <row r="931" ht="15.75" customHeight="1"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</row>
    <row r="932" ht="15.75" customHeight="1"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</row>
    <row r="933" ht="15.75" customHeight="1"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</row>
    <row r="934" ht="15.75" customHeight="1"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</row>
    <row r="935" ht="15.75" customHeight="1"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</row>
    <row r="936" ht="15.75" customHeight="1"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</row>
    <row r="937" ht="15.75" customHeight="1"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</row>
    <row r="938" ht="15.75" customHeight="1"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</row>
    <row r="939" ht="15.75" customHeight="1"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</row>
    <row r="940" ht="15.75" customHeight="1"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</row>
    <row r="941" ht="15.75" customHeight="1"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</row>
    <row r="942" ht="15.75" customHeight="1"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</row>
    <row r="943" ht="15.75" customHeight="1"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</row>
    <row r="944" ht="15.75" customHeight="1"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</row>
    <row r="945" ht="15.75" customHeight="1"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</row>
    <row r="946" ht="15.75" customHeight="1"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</row>
    <row r="947" ht="15.75" customHeight="1"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</row>
    <row r="948" ht="15.75" customHeight="1"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</row>
    <row r="949" ht="15.75" customHeight="1"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</row>
    <row r="950" ht="15.75" customHeight="1"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</row>
    <row r="951" ht="15.75" customHeight="1"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</row>
    <row r="952" ht="15.75" customHeight="1"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</row>
    <row r="953" ht="15.75" customHeight="1"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</row>
    <row r="954" ht="15.75" customHeight="1"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</row>
    <row r="955" ht="15.75" customHeight="1"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</row>
    <row r="956" ht="15.75" customHeight="1"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</row>
    <row r="957" ht="15.75" customHeight="1"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</row>
    <row r="958" ht="15.75" customHeight="1"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</row>
    <row r="959" ht="15.75" customHeight="1"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</row>
    <row r="960" ht="15.75" customHeight="1"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</row>
    <row r="961" ht="15.75" customHeight="1"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</row>
    <row r="962" ht="15.75" customHeight="1"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</row>
    <row r="963" ht="15.75" customHeight="1"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</row>
    <row r="964" ht="15.75" customHeight="1"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</row>
    <row r="965" ht="15.75" customHeight="1"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</row>
    <row r="966" ht="15.75" customHeight="1"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</row>
    <row r="967" ht="15.75" customHeight="1"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</row>
    <row r="968" ht="15.75" customHeight="1"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</row>
    <row r="969" ht="15.75" customHeight="1"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</row>
    <row r="970" ht="15.75" customHeight="1"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</row>
    <row r="971" ht="15.75" customHeight="1"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</row>
    <row r="972" ht="15.75" customHeight="1"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</row>
    <row r="973" ht="15.75" customHeight="1"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</row>
    <row r="974" ht="15.75" customHeight="1"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</row>
    <row r="975" ht="15.75" customHeight="1"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</row>
    <row r="976" ht="15.75" customHeight="1"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</row>
    <row r="977" ht="15.75" customHeight="1"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</row>
    <row r="978" ht="15.75" customHeight="1"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</row>
    <row r="979" ht="15.75" customHeight="1"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</row>
    <row r="980" ht="15.75" customHeight="1"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</row>
    <row r="981" ht="15.75" customHeight="1"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</row>
    <row r="982" ht="15.75" customHeight="1"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</row>
    <row r="983" ht="15.75" customHeight="1"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</row>
    <row r="984" ht="15.75" customHeight="1"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</row>
    <row r="985" ht="15.75" customHeight="1"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</row>
    <row r="986" ht="15.75" customHeight="1"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</row>
    <row r="987" ht="15.75" customHeight="1"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</row>
    <row r="988" ht="15.75" customHeight="1"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</row>
    <row r="989" ht="15.75" customHeight="1"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</row>
    <row r="990" ht="15.75" customHeight="1"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</row>
    <row r="991" ht="15.75" customHeight="1"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</row>
    <row r="992" ht="15.75" customHeight="1"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</row>
    <row r="993" ht="15.75" customHeight="1"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</row>
    <row r="994" ht="15.75" customHeight="1"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</row>
    <row r="995" ht="15.75" customHeight="1"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</row>
    <row r="996" ht="15.75" customHeight="1"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</row>
    <row r="997" ht="15.75" customHeight="1"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</row>
    <row r="998" ht="15.75" customHeight="1"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</row>
    <row r="999" ht="15.75" customHeight="1"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</row>
  </sheetData>
  <mergeCells count="5">
    <mergeCell ref="C8:D8"/>
    <mergeCell ref="C11:N11"/>
    <mergeCell ref="C12:N12"/>
    <mergeCell ref="C13:N13"/>
    <mergeCell ref="C14:N14"/>
  </mergeCells>
  <printOptions/>
  <pageMargins bottom="0.17379855167873604" footer="0.0" header="0.0" left="0.0" right="0.15268174580670493" top="0.0"/>
  <pageSetup paperSize="9" scale="56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