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resupuesto año 2023" sheetId="1" r:id="rId4"/>
  </sheets>
  <definedNames/>
  <calcPr/>
  <extLst>
    <ext uri="GoogleSheetsCustomDataVersion1">
      <go:sheetsCustomData xmlns:go="http://customooxmlschemas.google.com/" r:id="rId5" roundtripDataSignature="AMtx7mg+w9auwhD8hMxqDb6Nd+A6wX6aGg=="/>
    </ext>
  </extLst>
</workbook>
</file>

<file path=xl/sharedStrings.xml><?xml version="1.0" encoding="utf-8"?>
<sst xmlns="http://schemas.openxmlformats.org/spreadsheetml/2006/main" count="167" uniqueCount="90">
  <si>
    <t>PRESUPUESTO AÑO 2023</t>
  </si>
  <si>
    <t>Valores en RD$</t>
  </si>
  <si>
    <t>DETALLE</t>
  </si>
  <si>
    <t>PRESUPUESTO APROBADO</t>
  </si>
  <si>
    <t xml:space="preserve">PRESUPUESTO MODIFICADO </t>
  </si>
  <si>
    <t>PRESUPUESTO MODIFICADO</t>
  </si>
  <si>
    <t>2 - GASTOS</t>
  </si>
  <si>
    <t>-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</si>
  <si>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</si>
  <si>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</si>
  <si>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</si>
  <si>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</si>
  <si>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</si>
  <si>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</si>
  <si>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</si>
  <si>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</si>
  <si>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</si>
  <si>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</si>
  <si>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</si>
  <si>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</si>
  <si>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</si>
  <si>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</si>
  <si>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</si>
  <si>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</si>
  <si>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</si>
  <si>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</si>
  <si>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</si>
  <si>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</si>
  <si>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</si>
  <si>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</si>
  <si>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</si>
  <si>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</si>
  <si>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</si>
  <si>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</si>
  <si>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</si>
  <si>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</si>
  <si>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</si>
  <si>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</si>
  <si>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</si>
  <si>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</si>
  <si>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</si>
  <si>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</si>
  <si>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</si>
  <si>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</si>
  <si>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</si>
  <si>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</si>
  <si>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</si>
  <si>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</si>
  <si>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</si>
  <si>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</si>
  <si>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</si>
  <si>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</si>
  <si>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</si>
  <si>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</si>
  <si>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</si>
  <si>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</si>
  <si>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</si>
  <si>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2.6.7 - ACTIVOS BIÓLOGICOS CULTIVABLES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</si>
  <si>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</si>
  <si>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</si>
  <si>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</si>
  <si>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</si>
  <si>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</si>
  <si>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</si>
  <si>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</si>
  <si>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</si>
  <si>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</si>
  <si>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</si>
  <si>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</si>
  <si>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</si>
  <si>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</si>
  <si>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</si>
  <si>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Gastos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</si>
  <si>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</si>
  <si>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</si>
  <si>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</si>
  <si>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</si>
  <si>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</si>
  <si>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</si>
  <si>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</si>
  <si>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</si>
  <si>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</si>
  <si>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</si>
  <si>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</si>
  <si>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</si>
  <si>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1. Gasto devengado. </t>
  </si>
  <si>
    <t xml:space="preserve">2. Se presenta el gasto por mes; cada mes se debe actualizar el gasto devengado de los meses anteriores. </t>
  </si>
  <si>
    <t xml:space="preserve">3. Se presenta la clasificación objetal del gasto al nivel de cuenta. </t>
  </si>
  <si>
    <t>4. Fecha de imputación: último día del mes analizado</t>
  </si>
  <si>
    <t>5. Fecha de registro: el día 10 del mes siguiente al mes analizado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</si>
</sst>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_(* #,##0.00_);_(* \(#,##0.00\);_(* &quot;-&quot;??_);_(@_)"/>
    <numFmt numFmtId="165" formatCode="_(* #,##0_);_(* \(#,##0\);_(* &quot;-&quot;??_);_(@_)"/>
  </numFmts>
  <fonts count="6">
    <font>
      <sz val="11.0"/>
      <color theme="1"/>
      <name val="Calibri"/>
      <scheme val="minor"/>
    </font>
    <font>
      <color theme="1"/>
      <name val="Book Antiqua"/>
    </font>
    <font>
      <b/>
      <sz val="14.0"/>
      <color theme="1"/>
      <name val="Book Antiqua"/>
    </font>
    <font>
      <b/>
      <sz val="12.0"/>
      <color theme="1"/>
      <name val="Book Antiqua"/>
    </font>
    <font>
      <b/>
      <sz val="11.0"/>
      <color theme="1"/>
      <name val="Book Antiqua"/>
    </font>
    <font>
      <sz val="11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rgb="FF9CC2E5"/>
        <bgColor rgb="FF9CC2E5"/>
      </patternFill>
    </fill>
    <fill>
      <patternFill patternType="solid">
        <fgColor rgb="FFDEEAF6"/>
        <bgColor rgb="FFDEEAF6"/>
      </patternFill>
    </fill>
  </fills>
  <borders count="16">
    <border/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50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shrinkToFit="0" vertical="center" wrapText="1"/>
    </xf>
    <xf borderId="0" fillId="0" fontId="3" numFmtId="0" xfId="0" applyAlignment="1" applyFont="1">
      <alignment horizontal="center" shrinkToFit="0" vertical="center" wrapText="1"/>
    </xf>
    <xf borderId="0" fillId="0" fontId="4" numFmtId="0" xfId="0" applyAlignment="1" applyFont="1">
      <alignment horizontal="center" readingOrder="0"/>
    </xf>
    <xf borderId="1" fillId="2" fontId="3" numFmtId="0" xfId="0" applyAlignment="1" applyBorder="1" applyFill="1" applyFont="1">
      <alignment horizontal="center" readingOrder="0" shrinkToFit="0" vertical="center" wrapText="1"/>
    </xf>
    <xf borderId="2" fillId="2" fontId="3" numFmtId="0" xfId="0" applyAlignment="1" applyBorder="1" applyFont="1">
      <alignment horizontal="center" readingOrder="0" shrinkToFit="0" vertical="center" wrapText="1"/>
    </xf>
    <xf borderId="3" fillId="2" fontId="3" numFmtId="0" xfId="0" applyAlignment="1" applyBorder="1" applyFont="1">
      <alignment horizontal="center" readingOrder="0" shrinkToFit="0" vertical="center" wrapText="1"/>
    </xf>
    <xf borderId="4" fillId="2" fontId="3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left"/>
    </xf>
    <xf borderId="0" fillId="0" fontId="5" numFmtId="164" xfId="0" applyFont="1" applyNumberFormat="1"/>
    <xf borderId="5" fillId="0" fontId="4" numFmtId="0" xfId="0" applyAlignment="1" applyBorder="1" applyFont="1">
      <alignment horizontal="left" shrinkToFit="0" vertical="center" wrapText="1"/>
    </xf>
    <xf borderId="6" fillId="0" fontId="4" numFmtId="164" xfId="0" applyAlignment="1" applyBorder="1" applyFont="1" applyNumberFormat="1">
      <alignment horizontal="left" shrinkToFit="0" vertical="center" wrapText="1"/>
    </xf>
    <xf borderId="7" fillId="0" fontId="4" numFmtId="164" xfId="0" applyAlignment="1" applyBorder="1" applyFont="1" applyNumberFormat="1">
      <alignment horizontal="right" readingOrder="0" shrinkToFit="0" vertical="center" wrapText="1"/>
    </xf>
    <xf borderId="4" fillId="0" fontId="4" numFmtId="164" xfId="0" applyAlignment="1" applyBorder="1" applyFont="1" applyNumberFormat="1">
      <alignment horizontal="left" shrinkToFit="0" vertical="center" wrapText="1"/>
    </xf>
    <xf borderId="8" fillId="0" fontId="4" numFmtId="0" xfId="0" applyAlignment="1" applyBorder="1" applyFont="1">
      <alignment horizontal="left" shrinkToFit="0" vertical="center" wrapText="1"/>
    </xf>
    <xf borderId="8" fillId="0" fontId="4" numFmtId="164" xfId="0" applyAlignment="1" applyBorder="1" applyFont="1" applyNumberFormat="1">
      <alignment shrinkToFit="0" vertical="center" wrapText="1"/>
    </xf>
    <xf borderId="8" fillId="0" fontId="4" numFmtId="164" xfId="0" applyAlignment="1" applyBorder="1" applyFont="1" applyNumberFormat="1">
      <alignment horizontal="right" readingOrder="0" shrinkToFit="0" vertical="center" wrapText="1"/>
    </xf>
    <xf borderId="4" fillId="0" fontId="4" numFmtId="164" xfId="0" applyAlignment="1" applyBorder="1" applyFont="1" applyNumberFormat="1">
      <alignment shrinkToFit="0" vertical="center" wrapText="1"/>
    </xf>
    <xf borderId="0" fillId="0" fontId="5" numFmtId="9" xfId="0" applyFont="1" applyNumberFormat="1"/>
    <xf borderId="9" fillId="0" fontId="5" numFmtId="0" xfId="0" applyAlignment="1" applyBorder="1" applyFont="1">
      <alignment horizontal="left" shrinkToFit="0" vertical="center" wrapText="1"/>
    </xf>
    <xf borderId="7" fillId="0" fontId="5" numFmtId="164" xfId="0" applyAlignment="1" applyBorder="1" applyFont="1" applyNumberFormat="1">
      <alignment shrinkToFit="0" vertical="center" wrapText="1"/>
    </xf>
    <xf borderId="10" fillId="0" fontId="5" numFmtId="164" xfId="0" applyAlignment="1" applyBorder="1" applyFont="1" applyNumberFormat="1">
      <alignment shrinkToFit="0" vertical="center" wrapText="1"/>
    </xf>
    <xf borderId="0" fillId="0" fontId="5" numFmtId="4" xfId="0" applyFont="1" applyNumberFormat="1"/>
    <xf borderId="11" fillId="0" fontId="5" numFmtId="0" xfId="0" applyAlignment="1" applyBorder="1" applyFont="1">
      <alignment horizontal="left" shrinkToFit="0" vertical="center" wrapText="1"/>
    </xf>
    <xf borderId="8" fillId="0" fontId="5" numFmtId="164" xfId="0" applyAlignment="1" applyBorder="1" applyFont="1" applyNumberFormat="1">
      <alignment shrinkToFit="0" vertical="center" wrapText="1"/>
    </xf>
    <xf borderId="12" fillId="0" fontId="5" numFmtId="164" xfId="0" applyAlignment="1" applyBorder="1" applyFont="1" applyNumberFormat="1">
      <alignment shrinkToFit="0" vertical="center" wrapText="1"/>
    </xf>
    <xf borderId="13" fillId="0" fontId="5" numFmtId="0" xfId="0" applyAlignment="1" applyBorder="1" applyFont="1">
      <alignment horizontal="left" shrinkToFit="0" vertical="center" wrapText="1"/>
    </xf>
    <xf borderId="14" fillId="0" fontId="5" numFmtId="164" xfId="0" applyAlignment="1" applyBorder="1" applyFont="1" applyNumberFormat="1">
      <alignment shrinkToFit="0" vertical="center" wrapText="1"/>
    </xf>
    <xf borderId="15" fillId="0" fontId="5" numFmtId="164" xfId="0" applyAlignment="1" applyBorder="1" applyFont="1" applyNumberFormat="1">
      <alignment shrinkToFit="0" vertical="center" wrapText="1"/>
    </xf>
    <xf borderId="7" fillId="0" fontId="5" numFmtId="4" xfId="0" applyBorder="1" applyFont="1" applyNumberFormat="1"/>
    <xf borderId="10" fillId="0" fontId="5" numFmtId="4" xfId="0" applyBorder="1" applyFont="1" applyNumberFormat="1"/>
    <xf borderId="14" fillId="0" fontId="5" numFmtId="4" xfId="0" applyAlignment="1" applyBorder="1" applyFont="1" applyNumberFormat="1">
      <alignment shrinkToFit="0" vertical="center" wrapText="1"/>
    </xf>
    <xf borderId="15" fillId="0" fontId="5" numFmtId="4" xfId="0" applyAlignment="1" applyBorder="1" applyFont="1" applyNumberFormat="1">
      <alignment shrinkToFit="0" vertical="center" wrapText="1"/>
    </xf>
    <xf borderId="8" fillId="0" fontId="4" numFmtId="165" xfId="0" applyAlignment="1" applyBorder="1" applyFont="1" applyNumberFormat="1">
      <alignment shrinkToFit="0" vertical="center" wrapText="1"/>
    </xf>
    <xf borderId="12" fillId="0" fontId="4" numFmtId="165" xfId="0" applyAlignment="1" applyBorder="1" applyFont="1" applyNumberFormat="1">
      <alignment shrinkToFit="0" vertical="center" wrapText="1"/>
    </xf>
    <xf borderId="11" fillId="0" fontId="4" numFmtId="0" xfId="0" applyAlignment="1" applyBorder="1" applyFont="1">
      <alignment horizontal="left" shrinkToFit="0" vertical="center" wrapText="1"/>
    </xf>
    <xf borderId="15" fillId="0" fontId="4" numFmtId="164" xfId="0" applyAlignment="1" applyBorder="1" applyFont="1" applyNumberFormat="1">
      <alignment shrinkToFit="0" vertical="center" wrapText="1"/>
    </xf>
    <xf borderId="14" fillId="0" fontId="4" numFmtId="164" xfId="0" applyAlignment="1" applyBorder="1" applyFont="1" applyNumberFormat="1">
      <alignment shrinkToFit="0" vertical="center" wrapText="1"/>
    </xf>
    <xf borderId="8" fillId="0" fontId="4" numFmtId="165" xfId="0" applyAlignment="1" applyBorder="1" applyFont="1" applyNumberFormat="1">
      <alignment horizontal="center" shrinkToFit="0" vertical="center" wrapText="1"/>
    </xf>
    <xf borderId="12" fillId="3" fontId="4" numFmtId="165" xfId="0" applyAlignment="1" applyBorder="1" applyFill="1" applyFont="1" applyNumberFormat="1">
      <alignment horizontal="center" shrinkToFit="0" vertical="center" wrapText="1"/>
    </xf>
    <xf borderId="12" fillId="0" fontId="5" numFmtId="165" xfId="0" applyAlignment="1" applyBorder="1" applyFont="1" applyNumberFormat="1">
      <alignment shrinkToFit="0" vertical="center" wrapText="1"/>
    </xf>
    <xf borderId="13" fillId="0" fontId="5" numFmtId="0" xfId="0" applyBorder="1" applyFont="1"/>
    <xf borderId="14" fillId="0" fontId="4" numFmtId="164" xfId="0" applyAlignment="1" applyBorder="1" applyFont="1" applyNumberFormat="1">
      <alignment horizontal="right" readingOrder="0" shrinkToFit="0" vertical="center" wrapText="1"/>
    </xf>
    <xf borderId="15" fillId="0" fontId="5" numFmtId="0" xfId="0" applyBorder="1" applyFont="1"/>
    <xf borderId="1" fillId="2" fontId="3" numFmtId="0" xfId="0" applyAlignment="1" applyBorder="1" applyFont="1">
      <alignment horizontal="left" shrinkToFit="0" vertical="center" wrapText="1"/>
    </xf>
    <xf borderId="2" fillId="2" fontId="4" numFmtId="164" xfId="0" applyAlignment="1" applyBorder="1" applyFont="1" applyNumberFormat="1">
      <alignment horizontal="center" shrinkToFit="0" vertical="center" wrapText="1"/>
    </xf>
    <xf borderId="3" fillId="2" fontId="4" numFmtId="164" xfId="0" applyAlignment="1" applyBorder="1" applyFont="1" applyNumberFormat="1">
      <alignment horizontal="center" shrinkToFit="0" vertical="center" wrapText="1"/>
    </xf>
    <xf borderId="4" fillId="2" fontId="4" numFmtId="164" xfId="0" applyAlignment="1" applyBorder="1" applyFont="1" applyNumberFormat="1">
      <alignment horizontal="center" shrinkToFit="0" vertical="center" wrapText="1"/>
    </xf>
    <xf borderId="0" fillId="0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781050</xdr:colOff>
      <xdr:row>99</xdr:row>
      <xdr:rowOff>190500</xdr:rowOff>
    </xdr:from>
    <xdr:ext cx="2352675" cy="771525"/>
    <xdr:grpSp>
      <xdr:nvGrpSpPr>
        <xdr:cNvPr id="2" name="Shape 2" title="Dibujo"/>
        <xdr:cNvGrpSpPr/>
      </xdr:nvGrpSpPr>
      <xdr:grpSpPr>
        <a:xfrm>
          <a:off x="2141400" y="550750"/>
          <a:ext cx="2575200" cy="831300"/>
          <a:chOff x="2141400" y="550750"/>
          <a:chExt cx="2575200" cy="831300"/>
        </a:xfrm>
      </xdr:grpSpPr>
      <xdr:sp>
        <xdr:nvSpPr>
          <xdr:cNvPr id="3" name="Shape 3"/>
          <xdr:cNvSpPr txBox="1"/>
        </xdr:nvSpPr>
        <xdr:spPr>
          <a:xfrm>
            <a:off x="2141400" y="550750"/>
            <a:ext cx="2575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Dpto.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4" name="Shape 4"/>
          <xdr:cNvCxnSpPr/>
        </xdr:nvCxnSpPr>
        <xdr:spPr>
          <a:xfrm>
            <a:off x="2202950" y="550750"/>
            <a:ext cx="24192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2</xdr:col>
      <xdr:colOff>552450</xdr:colOff>
      <xdr:row>99</xdr:row>
      <xdr:rowOff>190500</xdr:rowOff>
    </xdr:from>
    <xdr:ext cx="2352675" cy="771525"/>
    <xdr:grpSp>
      <xdr:nvGrpSpPr>
        <xdr:cNvPr id="2" name="Shape 2" title="Dibujo"/>
        <xdr:cNvGrpSpPr/>
      </xdr:nvGrpSpPr>
      <xdr:grpSpPr>
        <a:xfrm>
          <a:off x="1176050" y="354050"/>
          <a:ext cx="2742300" cy="831300"/>
          <a:chOff x="1176050" y="354050"/>
          <a:chExt cx="2742300" cy="831300"/>
        </a:xfrm>
      </xdr:grpSpPr>
      <xdr:sp>
        <xdr:nvSpPr>
          <xdr:cNvPr id="5" name="Shape 5"/>
          <xdr:cNvSpPr txBox="1"/>
        </xdr:nvSpPr>
        <xdr:spPr>
          <a:xfrm>
            <a:off x="1176050" y="354050"/>
            <a:ext cx="27423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Ramón Alexis Severino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Revisado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278500" y="354050"/>
            <a:ext cx="25374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1400175</xdr:colOff>
      <xdr:row>108</xdr:row>
      <xdr:rowOff>95250</xdr:rowOff>
    </xdr:from>
    <xdr:ext cx="2867025" cy="847725"/>
    <xdr:grpSp>
      <xdr:nvGrpSpPr>
        <xdr:cNvPr id="2" name="Shape 2" title="Dibujo"/>
        <xdr:cNvGrpSpPr/>
      </xdr:nvGrpSpPr>
      <xdr:grpSpPr>
        <a:xfrm>
          <a:off x="2002950" y="767100"/>
          <a:ext cx="2852100" cy="831300"/>
          <a:chOff x="2002950" y="767100"/>
          <a:chExt cx="2852100" cy="831300"/>
        </a:xfrm>
      </xdr:grpSpPr>
      <xdr:sp>
        <xdr:nvSpPr>
          <xdr:cNvPr id="7" name="Shape 7"/>
          <xdr:cNvSpPr txBox="1"/>
        </xdr:nvSpPr>
        <xdr:spPr>
          <a:xfrm>
            <a:off x="2002950" y="767100"/>
            <a:ext cx="2852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Dr. José García Ramírez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Director Ejecutivo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 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2124275" y="767100"/>
            <a:ext cx="24684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1</xdr:col>
      <xdr:colOff>1771650</xdr:colOff>
      <xdr:row>0</xdr:row>
      <xdr:rowOff>0</xdr:rowOff>
    </xdr:from>
    <xdr:ext cx="2619375" cy="185737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3.43"/>
    <col customWidth="1" min="2" max="2" width="44.57"/>
    <col customWidth="1" min="3" max="3" width="24.29"/>
    <col customWidth="1" min="4" max="4" width="23.43"/>
    <col customWidth="1" hidden="1" min="5" max="5" width="17.14"/>
    <col customWidth="1" min="6" max="6" width="16.57"/>
    <col customWidth="1" min="7" max="7" width="21.0"/>
    <col customWidth="1" min="8" max="15" width="6.0"/>
    <col customWidth="1" min="16" max="17" width="7.0"/>
    <col customWidth="1" min="18" max="26" width="9.14"/>
  </cols>
  <sheetData>
    <row r="1" ht="115.5" customHeight="1">
      <c r="A1" s="1"/>
      <c r="B1" s="2"/>
      <c r="C1" s="2"/>
      <c r="D1" s="2"/>
      <c r="E1" s="2"/>
      <c r="T1" s="1"/>
      <c r="U1" s="1"/>
      <c r="V1" s="1"/>
      <c r="W1" s="1"/>
      <c r="X1" s="1"/>
      <c r="Y1" s="1"/>
      <c r="Z1" s="1"/>
    </row>
    <row r="2" ht="18.75" customHeight="1">
      <c r="A2" s="1"/>
      <c r="B2" s="2"/>
      <c r="C2" s="2"/>
      <c r="D2" s="2"/>
      <c r="E2" s="2"/>
      <c r="T2" s="1"/>
      <c r="U2" s="1"/>
      <c r="V2" s="1"/>
      <c r="W2" s="1"/>
      <c r="X2" s="1"/>
      <c r="Y2" s="1"/>
      <c r="Z2" s="1"/>
    </row>
    <row r="3" ht="18.75" customHeight="1">
      <c r="A3" s="1"/>
      <c r="B3" s="2"/>
      <c r="C3" s="2"/>
      <c r="D3" s="2"/>
      <c r="E3" s="2"/>
      <c r="T3" s="1"/>
      <c r="U3" s="1"/>
      <c r="V3" s="1"/>
      <c r="W3" s="1"/>
      <c r="X3" s="1"/>
      <c r="Y3" s="1"/>
      <c r="Z3" s="1"/>
    </row>
    <row r="4" ht="15.75" customHeight="1">
      <c r="A4" s="1"/>
      <c r="B4" s="3" t="s">
        <v>0</v>
      </c>
      <c r="T4" s="1"/>
      <c r="U4" s="1"/>
      <c r="V4" s="1"/>
      <c r="W4" s="1"/>
      <c r="X4" s="1"/>
      <c r="Y4" s="1"/>
      <c r="Z4" s="1"/>
    </row>
    <row r="5">
      <c r="A5" s="1"/>
      <c r="B5" s="4" t="s">
        <v>1</v>
      </c>
      <c r="T5" s="1"/>
      <c r="U5" s="1"/>
      <c r="V5" s="1"/>
      <c r="W5" s="1"/>
      <c r="X5" s="1"/>
      <c r="Y5" s="1"/>
      <c r="Z5" s="1"/>
    </row>
    <row r="6">
      <c r="A6" s="1"/>
      <c r="B6" s="1"/>
      <c r="C6" s="1"/>
      <c r="D6" s="1"/>
      <c r="E6" s="1"/>
      <c r="T6" s="1"/>
      <c r="U6" s="1"/>
      <c r="V6" s="1"/>
      <c r="W6" s="1"/>
      <c r="X6" s="1"/>
      <c r="Y6" s="1"/>
      <c r="Z6" s="1"/>
    </row>
    <row r="7">
      <c r="A7" s="1"/>
      <c r="B7" s="5" t="s">
        <v>2</v>
      </c>
      <c r="C7" s="6" t="s">
        <v>3</v>
      </c>
      <c r="D7" s="7" t="s">
        <v>4</v>
      </c>
      <c r="E7" s="8" t="s">
        <v>5</v>
      </c>
      <c r="F7" s="9"/>
      <c r="G7" s="1"/>
      <c r="H7" s="1"/>
      <c r="I7" s="1"/>
      <c r="J7" s="1"/>
      <c r="K7" s="1"/>
      <c r="L7" s="1"/>
      <c r="M7" s="1"/>
      <c r="N7" s="1"/>
      <c r="O7" s="1"/>
      <c r="P7" s="10"/>
      <c r="Q7" s="10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1" t="s">
        <v>6</v>
      </c>
      <c r="C8" s="12">
        <f>+C9+C15+C25+C35+C51+C61</f>
        <v>1167387478</v>
      </c>
      <c r="D8" s="13" t="s">
        <v>7</v>
      </c>
      <c r="E8" s="14">
        <f>+E9+E15+E25+E35+E51+E61</f>
        <v>0</v>
      </c>
      <c r="F8" s="1"/>
      <c r="G8" s="1"/>
      <c r="H8" s="10"/>
      <c r="I8" s="1"/>
      <c r="J8" s="10"/>
      <c r="K8" s="10"/>
      <c r="L8" s="10"/>
      <c r="M8" s="10"/>
      <c r="N8" s="10"/>
      <c r="O8" s="10"/>
      <c r="P8" s="10"/>
      <c r="Q8" s="10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5" t="s">
        <v>8</v>
      </c>
      <c r="C9" s="16">
        <f>+C10+C11+C12+C13+C14</f>
        <v>541084403</v>
      </c>
      <c r="D9" s="17" t="s">
        <v>7</v>
      </c>
      <c r="E9" s="18">
        <f>+E10+E11+E12+E13+E14</f>
        <v>0</v>
      </c>
      <c r="F9" s="1"/>
      <c r="G9" s="1"/>
      <c r="H9" s="19"/>
      <c r="I9" s="1"/>
      <c r="J9" s="1"/>
      <c r="K9" s="1"/>
      <c r="L9" s="1"/>
      <c r="M9" s="1"/>
      <c r="N9" s="1"/>
      <c r="O9" s="1"/>
      <c r="P9" s="1"/>
      <c r="Q9" s="1"/>
      <c r="R9" s="10"/>
      <c r="S9" s="1"/>
      <c r="T9" s="1"/>
      <c r="U9" s="1"/>
      <c r="V9" s="1"/>
      <c r="W9" s="1"/>
      <c r="X9" s="1"/>
      <c r="Y9" s="1"/>
      <c r="Z9" s="1"/>
    </row>
    <row r="10">
      <c r="A10" s="1"/>
      <c r="B10" s="20" t="s">
        <v>9</v>
      </c>
      <c r="C10" s="21">
        <v>4.68854876E8</v>
      </c>
      <c r="D10" s="17" t="s">
        <v>7</v>
      </c>
      <c r="E10" s="22"/>
      <c r="F10" s="23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24" t="s">
        <v>10</v>
      </c>
      <c r="C11" s="25">
        <v>6918069.0</v>
      </c>
      <c r="D11" s="17" t="s">
        <v>7</v>
      </c>
      <c r="E11" s="26"/>
      <c r="F11" s="23"/>
      <c r="G11" s="23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>
      <c r="A12" s="1"/>
      <c r="B12" s="24" t="s">
        <v>11</v>
      </c>
      <c r="C12" s="25">
        <v>150000.0</v>
      </c>
      <c r="D12" s="17" t="s">
        <v>7</v>
      </c>
      <c r="E12" s="26"/>
      <c r="F12" s="23"/>
      <c r="G12" s="23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>
      <c r="A13" s="1"/>
      <c r="B13" s="24" t="s">
        <v>12</v>
      </c>
      <c r="C13" s="25">
        <v>0.0</v>
      </c>
      <c r="D13" s="17" t="s">
        <v>7</v>
      </c>
      <c r="E13" s="26"/>
      <c r="F13" s="23"/>
      <c r="G13" s="23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>
      <c r="A14" s="1"/>
      <c r="B14" s="27" t="s">
        <v>13</v>
      </c>
      <c r="C14" s="28">
        <v>6.5161458E7</v>
      </c>
      <c r="D14" s="17" t="s">
        <v>7</v>
      </c>
      <c r="E14" s="29"/>
      <c r="F14" s="23"/>
      <c r="G14" s="23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>
      <c r="A15" s="1"/>
      <c r="B15" s="15" t="s">
        <v>14</v>
      </c>
      <c r="C15" s="16">
        <f>+C16+C17+C18+C19+C20+C21+C22+C23+C24</f>
        <v>61751044</v>
      </c>
      <c r="D15" s="17" t="s">
        <v>7</v>
      </c>
      <c r="E15" s="18">
        <f>+E16+E17+E18+E19+E20+E21+E22+E23+E24</f>
        <v>0</v>
      </c>
      <c r="F15" s="23"/>
      <c r="G15" s="23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>
      <c r="A16" s="1"/>
      <c r="B16" s="20" t="s">
        <v>15</v>
      </c>
      <c r="C16" s="30">
        <v>1.7590784E7</v>
      </c>
      <c r="D16" s="17" t="s">
        <v>7</v>
      </c>
      <c r="E16" s="31"/>
      <c r="F16" s="23"/>
      <c r="G16" s="23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>
      <c r="A17" s="1"/>
      <c r="B17" s="24" t="s">
        <v>16</v>
      </c>
      <c r="C17" s="25">
        <v>2430000.0</v>
      </c>
      <c r="D17" s="17" t="s">
        <v>7</v>
      </c>
      <c r="E17" s="26"/>
      <c r="F17" s="23"/>
      <c r="G17" s="23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>
      <c r="A18" s="1"/>
      <c r="B18" s="24" t="s">
        <v>17</v>
      </c>
      <c r="C18" s="25">
        <v>2000000.0</v>
      </c>
      <c r="D18" s="17" t="s">
        <v>7</v>
      </c>
      <c r="E18" s="26"/>
      <c r="F18" s="23"/>
      <c r="G18" s="23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>
      <c r="A19" s="1"/>
      <c r="B19" s="24" t="s">
        <v>18</v>
      </c>
      <c r="C19" s="25">
        <v>1200000.0</v>
      </c>
      <c r="D19" s="17" t="s">
        <v>7</v>
      </c>
      <c r="E19" s="26"/>
      <c r="F19" s="23"/>
      <c r="G19" s="23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1"/>
      <c r="B20" s="24" t="s">
        <v>19</v>
      </c>
      <c r="C20" s="25">
        <v>1.3805784E7</v>
      </c>
      <c r="D20" s="17" t="s">
        <v>7</v>
      </c>
      <c r="E20" s="26"/>
      <c r="F20" s="23"/>
      <c r="G20" s="23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24" t="s">
        <v>20</v>
      </c>
      <c r="C21" s="25">
        <v>3159476.0</v>
      </c>
      <c r="D21" s="17" t="s">
        <v>7</v>
      </c>
      <c r="E21" s="26"/>
      <c r="F21" s="23"/>
      <c r="G21" s="23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24" t="s">
        <v>21</v>
      </c>
      <c r="C22" s="25">
        <v>2650000.0</v>
      </c>
      <c r="D22" s="17" t="s">
        <v>7</v>
      </c>
      <c r="E22" s="26"/>
      <c r="F22" s="23"/>
      <c r="G22" s="23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24" t="s">
        <v>22</v>
      </c>
      <c r="C23" s="25">
        <v>5915000.0</v>
      </c>
      <c r="D23" s="17" t="s">
        <v>7</v>
      </c>
      <c r="E23" s="26"/>
      <c r="F23" s="23"/>
      <c r="G23" s="23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27" t="s">
        <v>23</v>
      </c>
      <c r="C24" s="32">
        <v>1.3E7</v>
      </c>
      <c r="D24" s="17" t="s">
        <v>7</v>
      </c>
      <c r="E24" s="33"/>
      <c r="F24" s="23"/>
      <c r="G24" s="23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5" t="s">
        <v>24</v>
      </c>
      <c r="C25" s="16">
        <f>+C26+C27+C28+C29+C30+C31+C32+C33+C34</f>
        <v>141346778</v>
      </c>
      <c r="D25" s="17" t="s">
        <v>7</v>
      </c>
      <c r="E25" s="18">
        <f>+E26+E27+E28+E29+E30+E31+E32+E33+E34</f>
        <v>0</v>
      </c>
      <c r="F25" s="23"/>
      <c r="G25" s="23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20" t="s">
        <v>25</v>
      </c>
      <c r="C26" s="21">
        <v>9.6141146E7</v>
      </c>
      <c r="D26" s="17" t="s">
        <v>7</v>
      </c>
      <c r="E26" s="22"/>
      <c r="F26" s="23"/>
      <c r="G26" s="23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24" t="s">
        <v>26</v>
      </c>
      <c r="C27" s="25">
        <v>820000.0</v>
      </c>
      <c r="D27" s="17" t="s">
        <v>7</v>
      </c>
      <c r="E27" s="26"/>
      <c r="F27" s="23"/>
      <c r="G27" s="23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24" t="s">
        <v>27</v>
      </c>
      <c r="C28" s="25">
        <v>346000.0</v>
      </c>
      <c r="D28" s="17" t="s">
        <v>7</v>
      </c>
      <c r="E28" s="26"/>
      <c r="F28" s="23"/>
      <c r="G28" s="23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24" t="s">
        <v>28</v>
      </c>
      <c r="C29" s="25">
        <v>2.251638E7</v>
      </c>
      <c r="D29" s="17" t="s">
        <v>7</v>
      </c>
      <c r="E29" s="26"/>
      <c r="F29" s="23"/>
      <c r="G29" s="23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24" t="s">
        <v>29</v>
      </c>
      <c r="C30" s="25">
        <v>520000.0</v>
      </c>
      <c r="D30" s="17" t="s">
        <v>7</v>
      </c>
      <c r="E30" s="26"/>
      <c r="F30" s="23"/>
      <c r="G30" s="23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24" t="s">
        <v>30</v>
      </c>
      <c r="C31" s="25">
        <v>342000.0</v>
      </c>
      <c r="D31" s="17" t="s">
        <v>7</v>
      </c>
      <c r="E31" s="26"/>
      <c r="F31" s="23"/>
      <c r="G31" s="23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24" t="s">
        <v>31</v>
      </c>
      <c r="C32" s="25">
        <v>1.4101252E7</v>
      </c>
      <c r="D32" s="17" t="s">
        <v>7</v>
      </c>
      <c r="E32" s="26"/>
      <c r="F32" s="23"/>
      <c r="G32" s="23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24" t="s">
        <v>32</v>
      </c>
      <c r="C33" s="25">
        <v>0.0</v>
      </c>
      <c r="D33" s="17" t="s">
        <v>7</v>
      </c>
      <c r="E33" s="26"/>
      <c r="F33" s="23"/>
      <c r="G33" s="23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27" t="s">
        <v>33</v>
      </c>
      <c r="C34" s="28">
        <v>6560000.0</v>
      </c>
      <c r="D34" s="17" t="s">
        <v>7</v>
      </c>
      <c r="E34" s="29"/>
      <c r="F34" s="23"/>
      <c r="G34" s="23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5" t="s">
        <v>34</v>
      </c>
      <c r="C35" s="16">
        <f>+C36+C41</f>
        <v>378135253</v>
      </c>
      <c r="D35" s="17" t="s">
        <v>7</v>
      </c>
      <c r="E35" s="18"/>
      <c r="F35" s="23"/>
      <c r="G35" s="23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20" t="s">
        <v>35</v>
      </c>
      <c r="C36" s="21">
        <v>3.77635253E8</v>
      </c>
      <c r="D36" s="17" t="s">
        <v>7</v>
      </c>
      <c r="E36" s="22"/>
      <c r="F36" s="23"/>
      <c r="G36" s="23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24" t="s">
        <v>36</v>
      </c>
      <c r="C37" s="25"/>
      <c r="D37" s="17" t="s">
        <v>7</v>
      </c>
      <c r="E37" s="26">
        <v>0.0</v>
      </c>
      <c r="F37" s="23"/>
      <c r="G37" s="23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24" t="s">
        <v>37</v>
      </c>
      <c r="C38" s="25"/>
      <c r="D38" s="17" t="s">
        <v>7</v>
      </c>
      <c r="E38" s="26">
        <v>0.0</v>
      </c>
      <c r="F38" s="23"/>
      <c r="G38" s="23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24" t="s">
        <v>38</v>
      </c>
      <c r="C39" s="25"/>
      <c r="D39" s="17" t="s">
        <v>7</v>
      </c>
      <c r="E39" s="26">
        <v>0.0</v>
      </c>
      <c r="F39" s="23"/>
      <c r="G39" s="23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24" t="s">
        <v>39</v>
      </c>
      <c r="C40" s="25"/>
      <c r="D40" s="17" t="s">
        <v>7</v>
      </c>
      <c r="E40" s="26">
        <v>0.0</v>
      </c>
      <c r="F40" s="23"/>
      <c r="G40" s="23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24" t="s">
        <v>40</v>
      </c>
      <c r="C41" s="25">
        <v>500000.0</v>
      </c>
      <c r="D41" s="17" t="s">
        <v>7</v>
      </c>
      <c r="E41" s="26"/>
      <c r="F41" s="23"/>
      <c r="G41" s="23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24" t="s">
        <v>41</v>
      </c>
      <c r="C42" s="34"/>
      <c r="D42" s="17" t="s">
        <v>7</v>
      </c>
      <c r="E42" s="35"/>
      <c r="F42" s="23"/>
      <c r="G42" s="23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36" t="s">
        <v>42</v>
      </c>
      <c r="C43" s="34"/>
      <c r="D43" s="17" t="s">
        <v>7</v>
      </c>
      <c r="E43" s="26"/>
      <c r="F43" s="23"/>
      <c r="G43" s="23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24" t="s">
        <v>43</v>
      </c>
      <c r="C44" s="34"/>
      <c r="D44" s="17" t="s">
        <v>7</v>
      </c>
      <c r="E44" s="26"/>
      <c r="F44" s="23"/>
      <c r="G44" s="23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24" t="s">
        <v>44</v>
      </c>
      <c r="C45" s="34"/>
      <c r="D45" s="17" t="s">
        <v>7</v>
      </c>
      <c r="E45" s="26"/>
      <c r="F45" s="23"/>
      <c r="G45" s="23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24" t="s">
        <v>45</v>
      </c>
      <c r="C46" s="34"/>
      <c r="D46" s="17" t="s">
        <v>7</v>
      </c>
      <c r="E46" s="26"/>
      <c r="F46" s="23"/>
      <c r="G46" s="23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24" t="s">
        <v>46</v>
      </c>
      <c r="C47" s="34"/>
      <c r="D47" s="17" t="s">
        <v>7</v>
      </c>
      <c r="E47" s="26"/>
      <c r="F47" s="23"/>
      <c r="G47" s="23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24" t="s">
        <v>47</v>
      </c>
      <c r="C48" s="34"/>
      <c r="D48" s="17" t="s">
        <v>7</v>
      </c>
      <c r="E48" s="26"/>
      <c r="F48" s="23"/>
      <c r="G48" s="23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24" t="s">
        <v>48</v>
      </c>
      <c r="C49" s="34"/>
      <c r="D49" s="17" t="s">
        <v>7</v>
      </c>
      <c r="E49" s="26"/>
      <c r="F49" s="23"/>
      <c r="G49" s="23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27" t="s">
        <v>49</v>
      </c>
      <c r="C50" s="34"/>
      <c r="D50" s="17" t="s">
        <v>7</v>
      </c>
      <c r="E50" s="37"/>
      <c r="F50" s="23"/>
      <c r="G50" s="23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5" t="s">
        <v>50</v>
      </c>
      <c r="C51" s="16">
        <f>+C52+C53+C54+C55+C56+C57+C59</f>
        <v>44470000</v>
      </c>
      <c r="D51" s="17" t="s">
        <v>7</v>
      </c>
      <c r="E51" s="18">
        <f>+E52+E53+E54+E55+E56+E57+E59</f>
        <v>0</v>
      </c>
      <c r="F51" s="23"/>
      <c r="G51" s="23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20" t="s">
        <v>51</v>
      </c>
      <c r="C52" s="21">
        <v>4000000.0</v>
      </c>
      <c r="D52" s="17" t="s">
        <v>7</v>
      </c>
      <c r="E52" s="22"/>
      <c r="F52" s="23"/>
      <c r="G52" s="23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24" t="s">
        <v>52</v>
      </c>
      <c r="C53" s="25">
        <v>600000.0</v>
      </c>
      <c r="D53" s="17" t="s">
        <v>7</v>
      </c>
      <c r="E53" s="26"/>
      <c r="F53" s="23"/>
      <c r="G53" s="23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24" t="s">
        <v>53</v>
      </c>
      <c r="C54" s="25">
        <v>1000000.0</v>
      </c>
      <c r="D54" s="17" t="s">
        <v>7</v>
      </c>
      <c r="E54" s="26"/>
      <c r="F54" s="23"/>
      <c r="G54" s="23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24" t="s">
        <v>54</v>
      </c>
      <c r="C55" s="25">
        <v>3.351E7</v>
      </c>
      <c r="D55" s="17" t="s">
        <v>7</v>
      </c>
      <c r="E55" s="26"/>
      <c r="F55" s="23"/>
      <c r="G55" s="23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24" t="s">
        <v>55</v>
      </c>
      <c r="C56" s="25">
        <v>1660000.0</v>
      </c>
      <c r="D56" s="17" t="s">
        <v>7</v>
      </c>
      <c r="E56" s="26"/>
      <c r="F56" s="23"/>
      <c r="G56" s="23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24" t="s">
        <v>56</v>
      </c>
      <c r="C57" s="25">
        <v>100000.0</v>
      </c>
      <c r="D57" s="17" t="s">
        <v>7</v>
      </c>
      <c r="E57" s="26"/>
      <c r="F57" s="23"/>
      <c r="G57" s="23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24" t="s">
        <v>57</v>
      </c>
      <c r="C58" s="25">
        <v>0.0</v>
      </c>
      <c r="D58" s="17" t="s">
        <v>7</v>
      </c>
      <c r="E58" s="26"/>
      <c r="F58" s="23"/>
      <c r="G58" s="23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24" t="s">
        <v>58</v>
      </c>
      <c r="C59" s="25">
        <v>3600000.0</v>
      </c>
      <c r="D59" s="17" t="s">
        <v>7</v>
      </c>
      <c r="E59" s="26"/>
      <c r="F59" s="23"/>
      <c r="G59" s="23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27" t="s">
        <v>59</v>
      </c>
      <c r="C60" s="38"/>
      <c r="D60" s="17" t="s">
        <v>7</v>
      </c>
      <c r="E60" s="37"/>
      <c r="F60" s="23"/>
      <c r="G60" s="23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5" t="s">
        <v>60</v>
      </c>
      <c r="C61" s="16">
        <v>600000.0</v>
      </c>
      <c r="D61" s="17" t="s">
        <v>7</v>
      </c>
      <c r="E61" s="18"/>
      <c r="F61" s="23"/>
      <c r="G61" s="23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20" t="s">
        <v>61</v>
      </c>
      <c r="C62" s="21">
        <v>600000.0</v>
      </c>
      <c r="D62" s="17" t="s">
        <v>7</v>
      </c>
      <c r="E62" s="22">
        <v>0.0</v>
      </c>
      <c r="F62" s="23"/>
      <c r="G62" s="23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24" t="s">
        <v>62</v>
      </c>
      <c r="C63" s="21">
        <v>0.0</v>
      </c>
      <c r="D63" s="17" t="s">
        <v>7</v>
      </c>
      <c r="E63" s="26"/>
      <c r="F63" s="23"/>
      <c r="G63" s="23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24" t="s">
        <v>63</v>
      </c>
      <c r="C64" s="21">
        <v>0.0</v>
      </c>
      <c r="D64" s="17" t="s">
        <v>7</v>
      </c>
      <c r="E64" s="26"/>
      <c r="F64" s="23"/>
      <c r="G64" s="23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24" t="s">
        <v>64</v>
      </c>
      <c r="C65" s="21">
        <v>0.0</v>
      </c>
      <c r="D65" s="17" t="s">
        <v>7</v>
      </c>
      <c r="E65" s="26"/>
      <c r="F65" s="23"/>
      <c r="G65" s="23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36" t="s">
        <v>65</v>
      </c>
      <c r="C66" s="21">
        <v>0.0</v>
      </c>
      <c r="D66" s="17" t="s">
        <v>7</v>
      </c>
      <c r="E66" s="35"/>
      <c r="F66" s="23"/>
      <c r="G66" s="23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24" t="s">
        <v>66</v>
      </c>
      <c r="C67" s="21">
        <v>0.0</v>
      </c>
      <c r="D67" s="17" t="s">
        <v>7</v>
      </c>
      <c r="E67" s="26"/>
      <c r="F67" s="23"/>
      <c r="G67" s="23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24" t="s">
        <v>67</v>
      </c>
      <c r="C68" s="21">
        <v>0.0</v>
      </c>
      <c r="D68" s="17" t="s">
        <v>7</v>
      </c>
      <c r="E68" s="26"/>
      <c r="F68" s="23"/>
      <c r="G68" s="23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36" t="s">
        <v>68</v>
      </c>
      <c r="C69" s="21">
        <v>0.0</v>
      </c>
      <c r="D69" s="17" t="s">
        <v>7</v>
      </c>
      <c r="E69" s="26"/>
      <c r="F69" s="23"/>
      <c r="G69" s="23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24" t="s">
        <v>69</v>
      </c>
      <c r="C70" s="21">
        <v>0.0</v>
      </c>
      <c r="D70" s="17" t="s">
        <v>7</v>
      </c>
      <c r="E70" s="26"/>
      <c r="F70" s="23"/>
      <c r="G70" s="23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24" t="s">
        <v>70</v>
      </c>
      <c r="C71" s="21">
        <v>0.0</v>
      </c>
      <c r="D71" s="17" t="s">
        <v>7</v>
      </c>
      <c r="E71" s="26"/>
      <c r="F71" s="23"/>
      <c r="G71" s="23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24" t="s">
        <v>71</v>
      </c>
      <c r="C72" s="21">
        <v>0.0</v>
      </c>
      <c r="D72" s="17" t="s">
        <v>7</v>
      </c>
      <c r="E72" s="26"/>
      <c r="F72" s="23"/>
      <c r="G72" s="23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5" t="s">
        <v>72</v>
      </c>
      <c r="C73" s="39"/>
      <c r="D73" s="17" t="s">
        <v>7</v>
      </c>
      <c r="E73" s="40"/>
      <c r="F73" s="23"/>
      <c r="G73" s="23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24"/>
      <c r="C74" s="21">
        <v>0.0</v>
      </c>
      <c r="D74" s="17" t="s">
        <v>7</v>
      </c>
      <c r="E74" s="41"/>
      <c r="F74" s="23"/>
      <c r="G74" s="23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36" t="s">
        <v>73</v>
      </c>
      <c r="C75" s="21">
        <v>0.0</v>
      </c>
      <c r="D75" s="17" t="s">
        <v>7</v>
      </c>
      <c r="E75" s="35"/>
      <c r="F75" s="23"/>
      <c r="G75" s="23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36" t="s">
        <v>74</v>
      </c>
      <c r="C76" s="21">
        <v>0.0</v>
      </c>
      <c r="D76" s="17" t="s">
        <v>7</v>
      </c>
      <c r="E76" s="35"/>
      <c r="F76" s="23"/>
      <c r="G76" s="23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24" t="s">
        <v>75</v>
      </c>
      <c r="C77" s="21">
        <v>0.0</v>
      </c>
      <c r="D77" s="17" t="s">
        <v>7</v>
      </c>
      <c r="E77" s="26"/>
      <c r="F77" s="23"/>
      <c r="G77" s="23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24" t="s">
        <v>76</v>
      </c>
      <c r="C78" s="21">
        <v>0.0</v>
      </c>
      <c r="D78" s="17" t="s">
        <v>7</v>
      </c>
      <c r="E78" s="26"/>
      <c r="F78" s="23"/>
      <c r="G78" s="23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36" t="s">
        <v>77</v>
      </c>
      <c r="C79" s="21">
        <v>0.0</v>
      </c>
      <c r="D79" s="17" t="s">
        <v>7</v>
      </c>
      <c r="E79" s="35"/>
      <c r="F79" s="23"/>
      <c r="G79" s="23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24" t="s">
        <v>78</v>
      </c>
      <c r="C80" s="21">
        <v>0.0</v>
      </c>
      <c r="D80" s="17" t="s">
        <v>7</v>
      </c>
      <c r="E80" s="26"/>
      <c r="F80" s="23"/>
      <c r="G80" s="23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24" t="s">
        <v>79</v>
      </c>
      <c r="C81" s="21">
        <v>0.0</v>
      </c>
      <c r="D81" s="17" t="s">
        <v>7</v>
      </c>
      <c r="E81" s="26"/>
      <c r="F81" s="23"/>
      <c r="G81" s="23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36" t="s">
        <v>80</v>
      </c>
      <c r="C82" s="21">
        <v>0.0</v>
      </c>
      <c r="D82" s="17" t="s">
        <v>7</v>
      </c>
      <c r="E82" s="35"/>
      <c r="F82" s="23"/>
      <c r="G82" s="23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24" t="s">
        <v>81</v>
      </c>
      <c r="C83" s="21">
        <v>0.0</v>
      </c>
      <c r="D83" s="17" t="s">
        <v>7</v>
      </c>
      <c r="E83" s="26"/>
      <c r="F83" s="23"/>
      <c r="G83" s="23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36" t="s">
        <v>82</v>
      </c>
      <c r="C84" s="39"/>
      <c r="D84" s="17" t="s">
        <v>7</v>
      </c>
      <c r="E84" s="40"/>
      <c r="F84" s="23"/>
      <c r="G84" s="23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42"/>
      <c r="C85" s="21">
        <v>0.0</v>
      </c>
      <c r="D85" s="43" t="s">
        <v>7</v>
      </c>
      <c r="E85" s="44"/>
      <c r="F85" s="23"/>
      <c r="G85" s="23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45" t="s">
        <v>83</v>
      </c>
      <c r="C86" s="46">
        <f>+C9+C15+C25+C35+C51+C61</f>
        <v>1167387478</v>
      </c>
      <c r="D86" s="47"/>
      <c r="E86" s="48">
        <f>+E9+E15+E25+E35+E51+E61</f>
        <v>0</v>
      </c>
      <c r="F86" s="10"/>
      <c r="G86" s="23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49" t="s">
        <v>84</v>
      </c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9" t="s">
        <v>85</v>
      </c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9" t="s">
        <v>86</v>
      </c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9" t="s">
        <v>87</v>
      </c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9" t="s">
        <v>88</v>
      </c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9" t="s">
        <v>89</v>
      </c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9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</sheetData>
  <mergeCells count="6">
    <mergeCell ref="B92:C92"/>
    <mergeCell ref="B93:C93"/>
    <mergeCell ref="B4:E4"/>
    <mergeCell ref="B5:E5"/>
    <mergeCell ref="B90:F90"/>
    <mergeCell ref="B91:C91"/>
  </mergeCells>
  <printOptions/>
  <pageMargins bottom="0.7" footer="0.0" header="0.0" left="0.75" right="0.41129032258064513" top="0.7"/>
  <pageSetup paperSize="5" scale="70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2018-04-17T18:57:16Z</dcterms:created>
  <dc:creator>Natalie Souffront</dc:creator>
</cp:coreProperties>
</file>