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18tBirmJRBj396v3+FZdkVY84yC1aChGV0XP0g/PUw4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<sst xmlns="http://schemas.openxmlformats.org/spreadsheetml/2006/main" count="34" uniqueCount="34">
  <si>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</si>
  <si>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</si>
  <si>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 DE JULIO,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</si>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</sst>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5">
    <font>
      <sz val="11.0"/>
      <color theme="1"/>
      <name val="Calibri"/>
      <scheme val="minor"/>
    </font>
    <font>
      <b/>
      <sz val="15.0"/>
      <color theme="1"/>
      <name val="Arial"/>
    </font>
    <font>
      <color theme="1"/>
      <name val="Calibri"/>
      <scheme val="minor"/>
    </font>
    <font/>
    <font>
      <b/>
      <sz val="18.0"/>
      <color theme="1"/>
      <name val="Arial"/>
    </font>
    <font>
      <b/>
      <sz val="14.0"/>
      <color theme="1"/>
      <name val="Book Antiqua"/>
    </font>
    <font>
      <b/>
      <sz val="10.0"/>
      <color theme="1"/>
      <name val="Arial"/>
    </font>
    <font>
      <b/>
      <sz val="13.0"/>
      <color theme="1"/>
      <name val="Book Antiqua"/>
    </font>
    <font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vertical="center"/>
    </xf>
    <xf borderId="0" fillId="0" fontId="2" numFmtId="0" xfId="0" applyFont="1"/>
    <xf borderId="1" fillId="2" fontId="1" numFmtId="0" xfId="0" applyAlignment="1" applyBorder="1" applyFont="1">
      <alignment horizontal="center" vertical="center"/>
    </xf>
    <xf borderId="2" fillId="0" fontId="3" numFmtId="0" xfId="0" applyBorder="1" applyFont="1"/>
    <xf borderId="3" fillId="2" fontId="4" numFmtId="0" xfId="0" applyAlignment="1" applyBorder="1" applyFont="1">
      <alignment horizontal="center" vertical="center"/>
    </xf>
    <xf borderId="0" fillId="2" fontId="4" numFmtId="0" xfId="0" applyAlignment="1" applyFont="1">
      <alignment vertical="center"/>
    </xf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1" fillId="2" fontId="5" numFmtId="0" xfId="0" applyAlignment="1" applyBorder="1" applyFont="1">
      <alignment horizontal="center" vertical="center"/>
    </xf>
    <xf borderId="4" fillId="2" fontId="6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8" numFmtId="0" xfId="0" applyAlignment="1" applyBorder="1" applyFont="1">
      <alignment readingOrder="0"/>
    </xf>
    <xf borderId="7" fillId="0" fontId="3" numFmtId="0" xfId="0" applyBorder="1" applyFont="1"/>
    <xf borderId="8" fillId="0" fontId="8" numFmtId="0" xfId="0" applyBorder="1" applyFont="1"/>
    <xf borderId="9" fillId="0" fontId="3" numFmtId="0" xfId="0" applyBorder="1" applyFont="1"/>
    <xf borderId="10" fillId="0" fontId="8" numFmtId="0" xfId="0" applyBorder="1" applyFont="1"/>
    <xf borderId="11" fillId="2" fontId="7" numFmtId="0" xfId="0" applyAlignment="1" applyBorder="1" applyFont="1">
      <alignment horizontal="left" vertical="center"/>
    </xf>
    <xf borderId="11" fillId="2" fontId="9" numFmtId="0" xfId="0" applyAlignment="1" applyBorder="1" applyFont="1">
      <alignment horizontal="left" vertical="center"/>
    </xf>
    <xf borderId="10" fillId="0" fontId="10" numFmtId="164" xfId="0" applyBorder="1" applyFont="1" applyNumberFormat="1"/>
    <xf borderId="11" fillId="2" fontId="9" numFmtId="0" xfId="0" applyAlignment="1" applyBorder="1" applyFont="1">
      <alignment horizontal="left" readingOrder="0" vertical="center"/>
    </xf>
    <xf borderId="10" fillId="0" fontId="11" numFmtId="164" xfId="0" applyBorder="1" applyFont="1" applyNumberFormat="1"/>
    <xf borderId="10" fillId="3" fontId="12" numFmtId="164" xfId="0" applyBorder="1" applyFill="1" applyFont="1" applyNumberFormat="1"/>
    <xf borderId="12" fillId="2" fontId="7" numFmtId="0" xfId="0" applyAlignment="1" applyBorder="1" applyFont="1">
      <alignment horizontal="left" vertical="center"/>
    </xf>
    <xf borderId="13" fillId="0" fontId="10" numFmtId="164" xfId="0" applyBorder="1" applyFont="1" applyNumberFormat="1"/>
    <xf borderId="0" fillId="0" fontId="13" numFmtId="0" xfId="0" applyAlignment="1" applyFont="1">
      <alignment horizontal="center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238125</xdr:colOff>
      <xdr:row>63</xdr:row>
      <xdr:rowOff>190500</xdr:rowOff>
    </xdr:from>
    <xdr:ext cx="2990850" cy="1066800"/>
    <xdr:grpSp>
      <xdr:nvGrpSpPr>
        <xdr:cNvPr id="2" name="Shape 2" title="Dibujo"/>
        <xdr:cNvGrpSpPr/>
      </xdr:nvGrpSpPr>
      <xdr:grpSpPr>
        <a:xfrm>
          <a:off x="1069150" y="1117375"/>
          <a:ext cx="2974200" cy="1046700"/>
          <a:chOff x="1069150" y="1117375"/>
          <a:chExt cx="2974200" cy="1046700"/>
        </a:xfrm>
      </xdr:grpSpPr>
      <xdr:sp>
        <xdr:nvSpPr>
          <xdr:cNvPr id="3" name="Shape 3"/>
          <xdr:cNvSpPr txBox="1"/>
        </xdr:nvSpPr>
        <xdr:spPr>
          <a:xfrm>
            <a:off x="1069150" y="1117375"/>
            <a:ext cx="2913900" cy="10467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Depto.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089250" y="1127425"/>
            <a:ext cx="2954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3838575</xdr:colOff>
      <xdr:row>63</xdr:row>
      <xdr:rowOff>190500</xdr:rowOff>
    </xdr:from>
    <xdr:ext cx="2886075" cy="828675"/>
    <xdr:grpSp>
      <xdr:nvGrpSpPr>
        <xdr:cNvPr id="2" name="Shape 2" title="Dibujo"/>
        <xdr:cNvGrpSpPr/>
      </xdr:nvGrpSpPr>
      <xdr:grpSpPr>
        <a:xfrm>
          <a:off x="2495975" y="1519325"/>
          <a:ext cx="2913925" cy="831300"/>
          <a:chOff x="2495975" y="1519325"/>
          <a:chExt cx="2913925" cy="831300"/>
        </a:xfrm>
      </xdr:grpSpPr>
      <xdr:sp>
        <xdr:nvSpPr>
          <xdr:cNvPr id="5" name="Shape 5"/>
          <xdr:cNvSpPr txBox="1"/>
        </xdr:nvSpPr>
        <xdr:spPr>
          <a:xfrm>
            <a:off x="2495975" y="1519325"/>
            <a:ext cx="2904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2496000" y="1519450"/>
            <a:ext cx="29139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1371600</xdr:colOff>
      <xdr:row>0</xdr:row>
      <xdr:rowOff>0</xdr:rowOff>
    </xdr:from>
    <xdr:ext cx="3609975" cy="2590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73.71"/>
    <col customWidth="1" min="3" max="3" width="20.71"/>
    <col customWidth="1" min="4" max="23" width="10.71"/>
  </cols>
  <sheetData>
    <row r="4">
      <c r="B4" s="1"/>
      <c r="C4" s="1"/>
    </row>
    <row r="5">
      <c r="B5" s="1"/>
      <c r="C5" s="1"/>
    </row>
    <row r="6">
      <c r="B6" s="1"/>
      <c r="C6" s="1"/>
    </row>
    <row r="7">
      <c r="B7" s="1"/>
      <c r="C7" s="1"/>
    </row>
    <row r="8">
      <c r="B8" s="1"/>
      <c r="C8" s="1"/>
    </row>
    <row r="9">
      <c r="B9" s="1"/>
      <c r="C9" s="1"/>
    </row>
    <row r="10">
      <c r="B10" s="1"/>
      <c r="C10" s="1"/>
    </row>
    <row r="11">
      <c r="A11" s="2" t="s">
        <v>0</v>
      </c>
      <c r="B11" s="3"/>
      <c r="C11" s="4"/>
    </row>
    <row r="12">
      <c r="B12" s="5"/>
      <c r="C12" s="5"/>
      <c r="D12" s="6"/>
      <c r="E12" s="6"/>
      <c r="F12" s="6"/>
      <c r="G12" s="6"/>
    </row>
    <row r="13">
      <c r="B13" s="7"/>
      <c r="C13" s="4"/>
      <c r="D13" s="8"/>
      <c r="E13" s="8"/>
      <c r="F13" s="8"/>
      <c r="G13" s="8"/>
    </row>
    <row r="14">
      <c r="B14" s="9" t="s">
        <v>1</v>
      </c>
      <c r="C14" s="4"/>
    </row>
    <row r="15">
      <c r="B15" s="9" t="s">
        <v>2</v>
      </c>
      <c r="C15" s="4"/>
    </row>
    <row r="16">
      <c r="B16" s="9" t="s">
        <v>3</v>
      </c>
      <c r="C16" s="4"/>
    </row>
    <row r="17">
      <c r="B17" s="10"/>
    </row>
    <row r="18">
      <c r="B18" s="11" t="s">
        <v>4</v>
      </c>
      <c r="C18" s="12"/>
    </row>
    <row r="19" ht="14.25" customHeight="1">
      <c r="B19" s="13"/>
      <c r="C19" s="14"/>
    </row>
    <row r="20" hidden="1">
      <c r="B20" s="15"/>
      <c r="C20" s="16"/>
    </row>
    <row r="21">
      <c r="B21" s="17" t="s">
        <v>5</v>
      </c>
      <c r="C21" s="16"/>
    </row>
    <row r="22">
      <c r="B22" s="18" t="s">
        <v>6</v>
      </c>
      <c r="C22" s="19">
        <v>318440.42</v>
      </c>
    </row>
    <row r="23">
      <c r="B23" s="18" t="s">
        <v>7</v>
      </c>
      <c r="C23" s="19">
        <v>2.27377025E7</v>
      </c>
    </row>
    <row r="24">
      <c r="B24" s="18" t="s">
        <v>8</v>
      </c>
      <c r="C24" s="19">
        <v>4198164.33</v>
      </c>
    </row>
    <row r="25">
      <c r="B25" s="18" t="s">
        <v>9</v>
      </c>
      <c r="C25" s="19">
        <v>0.0</v>
      </c>
    </row>
    <row r="26">
      <c r="B26" s="20" t="s">
        <v>10</v>
      </c>
      <c r="C26" s="19">
        <v>0.0</v>
      </c>
    </row>
    <row r="27">
      <c r="B27" s="17" t="s">
        <v>11</v>
      </c>
      <c r="C27" s="21">
        <f>SUM(C22:C26)</f>
        <v>27254307.25</v>
      </c>
    </row>
    <row r="28" ht="15.75" customHeight="1">
      <c r="B28" s="17"/>
      <c r="C28" s="16"/>
    </row>
    <row r="29" ht="15.75" customHeight="1">
      <c r="B29" s="17" t="s">
        <v>12</v>
      </c>
      <c r="C29" s="16"/>
    </row>
    <row r="30" ht="15.75" customHeight="1">
      <c r="B30" s="18" t="s">
        <v>13</v>
      </c>
      <c r="C30" s="19">
        <v>1.1969051072E8</v>
      </c>
    </row>
    <row r="31" ht="15.75" customHeight="1">
      <c r="B31" s="20" t="s">
        <v>14</v>
      </c>
      <c r="C31" s="19">
        <v>-5.89177914E7</v>
      </c>
    </row>
    <row r="32" ht="15.75" customHeight="1">
      <c r="B32" s="20" t="s">
        <v>15</v>
      </c>
      <c r="C32" s="19">
        <v>2.08149749E7</v>
      </c>
    </row>
    <row r="33" ht="15.75" customHeight="1">
      <c r="B33" s="17" t="s">
        <v>16</v>
      </c>
      <c r="C33" s="21">
        <f>SUM(C30:C32)</f>
        <v>81587694.22</v>
      </c>
    </row>
    <row r="34" ht="15.75" customHeight="1">
      <c r="B34" s="17"/>
      <c r="C34" s="21"/>
    </row>
    <row r="35" ht="15.75" customHeight="1">
      <c r="B35" s="17" t="s">
        <v>17</v>
      </c>
      <c r="C35" s="16"/>
    </row>
    <row r="36" ht="15.75" customHeight="1">
      <c r="B36" s="20" t="s">
        <v>18</v>
      </c>
      <c r="C36" s="19">
        <v>72109.4</v>
      </c>
    </row>
    <row r="37" ht="15.75" customHeight="1">
      <c r="B37" s="17" t="s">
        <v>19</v>
      </c>
      <c r="C37" s="21">
        <f>SUM(C36)</f>
        <v>72109.4</v>
      </c>
    </row>
    <row r="38" ht="15.75" customHeight="1">
      <c r="B38" s="17" t="s">
        <v>20</v>
      </c>
      <c r="C38" s="21">
        <f>+C27+C33+C37</f>
        <v>108914110.9</v>
      </c>
    </row>
    <row r="39" ht="15.75" customHeight="1">
      <c r="B39" s="17"/>
      <c r="C39" s="16"/>
    </row>
    <row r="40" ht="15.75" customHeight="1">
      <c r="B40" s="17" t="s">
        <v>21</v>
      </c>
      <c r="C40" s="16"/>
    </row>
    <row r="41" ht="15.75" customHeight="1">
      <c r="B41" s="17" t="s">
        <v>22</v>
      </c>
      <c r="C41" s="16"/>
    </row>
    <row r="42" ht="15.75" customHeight="1">
      <c r="B42" s="18" t="s">
        <v>23</v>
      </c>
      <c r="C42" s="19">
        <v>6722350.33</v>
      </c>
    </row>
    <row r="43" ht="15.75" customHeight="1">
      <c r="B43" s="17" t="s">
        <v>24</v>
      </c>
      <c r="C43" s="21">
        <f>SUM(C42)</f>
        <v>6722350.33</v>
      </c>
    </row>
    <row r="44" ht="15.75" customHeight="1">
      <c r="B44" s="17"/>
      <c r="C44" s="21"/>
    </row>
    <row r="45" ht="15.75" customHeight="1">
      <c r="B45" s="17" t="s">
        <v>25</v>
      </c>
      <c r="C45" s="21"/>
    </row>
    <row r="46" ht="15.75" customHeight="1">
      <c r="B46" s="18"/>
      <c r="C46" s="21">
        <v>0.0</v>
      </c>
    </row>
    <row r="47" ht="15.75" customHeight="1">
      <c r="B47" s="17" t="s">
        <v>26</v>
      </c>
      <c r="C47" s="21">
        <v>0.0</v>
      </c>
    </row>
    <row r="48" ht="15.75" customHeight="1">
      <c r="B48" s="17" t="s">
        <v>27</v>
      </c>
      <c r="C48" s="21">
        <f>+C43</f>
        <v>6722350.33</v>
      </c>
    </row>
    <row r="49" ht="15.75" customHeight="1">
      <c r="B49" s="17"/>
      <c r="C49" s="16"/>
    </row>
    <row r="50" ht="15.75" customHeight="1">
      <c r="B50" s="17" t="s">
        <v>28</v>
      </c>
      <c r="C50" s="16"/>
    </row>
    <row r="51" ht="21.75" customHeight="1">
      <c r="B51" s="18" t="s">
        <v>29</v>
      </c>
      <c r="C51" s="22">
        <v>1.0568386248E8</v>
      </c>
    </row>
    <row r="52" ht="15.75" customHeight="1">
      <c r="B52" s="18" t="s">
        <v>30</v>
      </c>
      <c r="C52" s="19">
        <v>1463805.27</v>
      </c>
    </row>
    <row r="53" ht="15.75" customHeight="1">
      <c r="B53" s="18" t="s">
        <v>31</v>
      </c>
      <c r="C53" s="19">
        <v>-4955907.21</v>
      </c>
    </row>
    <row r="54" ht="15.75" customHeight="1">
      <c r="B54" s="17" t="s">
        <v>32</v>
      </c>
      <c r="C54" s="21">
        <f>SUM(C51:C53)</f>
        <v>102191760.5</v>
      </c>
    </row>
    <row r="55" ht="15.75" customHeight="1">
      <c r="B55" s="17" t="s">
        <v>33</v>
      </c>
      <c r="C55" s="21">
        <f>+C48+C54</f>
        <v>108914110.9</v>
      </c>
    </row>
    <row r="56" ht="15.75" customHeight="1">
      <c r="B56" s="23"/>
      <c r="C56" s="24"/>
    </row>
    <row r="57" ht="15.75" customHeight="1"/>
    <row r="58" ht="15.75" customHeight="1"/>
    <row r="59" ht="15.75" customHeight="1">
      <c r="B59" s="25"/>
    </row>
    <row r="60" ht="15.75" customHeight="1">
      <c r="B60" s="26"/>
    </row>
    <row r="61" ht="15.75" customHeight="1">
      <c r="B61" s="26"/>
    </row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6">
    <mergeCell ref="B11:C11"/>
    <mergeCell ref="B13:C13"/>
    <mergeCell ref="B14:C14"/>
    <mergeCell ref="B15:C15"/>
    <mergeCell ref="B16:C16"/>
    <mergeCell ref="B18:B20"/>
  </mergeCells>
  <printOptions/>
  <pageMargins bottom="0.75" footer="0.0" header="0.0" left="0.7" right="0.7" top="0.75"/>
  <pageSetup fitToWidth="0" paperSize="12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