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mqhrVLK2Z1lmmkpbd9938edGR2t79L1R6sM1Nd1PjL0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<sst xmlns="http://schemas.openxmlformats.org/spreadsheetml/2006/main" count="34" uniqueCount="34">
  <si>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</si>
  <si>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</si>
  <si>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30  DE JUNIO,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</si>
  <si>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</si>
  <si>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</si>
  <si>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</si>
  <si>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</si>
  <si>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</si>
  <si>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</si>
  <si>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</si>
  <si>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</si>
  <si>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</si>
  <si>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</si>
  <si>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</si>
  <si>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</si>
  <si>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EDIFICACIONES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</si>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</sst>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5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4.0"/>
      <color theme="1"/>
      <name val="Book Antiqua"/>
    </font>
    <font>
      <b/>
      <sz val="10.0"/>
      <color theme="1"/>
      <name val="Arial"/>
    </font>
    <font>
      <b/>
      <sz val="13.0"/>
      <color theme="1"/>
      <name val="Book Antiqua"/>
    </font>
    <font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1" fillId="2" fontId="5" numFmtId="0" xfId="0" applyAlignment="1" applyBorder="1" applyFont="1">
      <alignment horizontal="center" vertical="center"/>
    </xf>
    <xf borderId="4" fillId="2" fontId="6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8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8" numFmtId="0" xfId="0" applyBorder="1" applyFont="1"/>
    <xf borderId="11" fillId="2" fontId="7" numFmtId="0" xfId="0" applyAlignment="1" applyBorder="1" applyFont="1">
      <alignment horizontal="left" vertical="center"/>
    </xf>
    <xf borderId="11" fillId="2" fontId="9" numFmtId="0" xfId="0" applyAlignment="1" applyBorder="1" applyFont="1">
      <alignment horizontal="left" vertical="center"/>
    </xf>
    <xf borderId="10" fillId="0" fontId="10" numFmtId="164" xfId="0" applyBorder="1" applyFont="1" applyNumberFormat="1"/>
    <xf borderId="10" fillId="0" fontId="11" numFmtId="164" xfId="0" applyBorder="1" applyFont="1" applyNumberFormat="1"/>
    <xf borderId="10" fillId="3" fontId="12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10" numFmtId="164" xfId="0" applyBorder="1" applyFont="1" applyNumberFormat="1"/>
    <xf borderId="0" fillId="0" fontId="13" numFmtId="0" xfId="0" applyAlignment="1" applyFont="1">
      <alignment horizontal="center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514350</xdr:colOff>
      <xdr:row>53</xdr:row>
      <xdr:rowOff>190500</xdr:rowOff>
    </xdr:from>
    <xdr:ext cx="4933950" cy="1285875"/>
    <xdr:grpSp>
      <xdr:nvGrpSpPr>
        <xdr:cNvPr id="2" name="Shape 2" title="Dibujo"/>
        <xdr:cNvGrpSpPr/>
      </xdr:nvGrpSpPr>
      <xdr:grpSpPr>
        <a:xfrm>
          <a:off x="362925" y="165400"/>
          <a:ext cx="4912950" cy="1263025"/>
          <a:chOff x="362925" y="165400"/>
          <a:chExt cx="4912950" cy="1263025"/>
        </a:xfrm>
      </xdr:grpSpPr>
      <xdr:sp>
        <xdr:nvSpPr>
          <xdr:cNvPr id="3" name="Shape 3"/>
          <xdr:cNvSpPr txBox="1"/>
        </xdr:nvSpPr>
        <xdr:spPr>
          <a:xfrm>
            <a:off x="1327275" y="1028225"/>
            <a:ext cx="39486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362925" y="165400"/>
            <a:ext cx="2893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5" name="Shape 5"/>
          <xdr:cNvCxnSpPr/>
        </xdr:nvCxnSpPr>
        <xdr:spPr>
          <a:xfrm>
            <a:off x="362925" y="165400"/>
            <a:ext cx="2893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3752850</xdr:colOff>
      <xdr:row>53</xdr:row>
      <xdr:rowOff>190500</xdr:rowOff>
    </xdr:from>
    <xdr:ext cx="2933700" cy="847725"/>
    <xdr:grpSp>
      <xdr:nvGrpSpPr>
        <xdr:cNvPr id="2" name="Shape 2" title="Dibujo"/>
        <xdr:cNvGrpSpPr/>
      </xdr:nvGrpSpPr>
      <xdr:grpSpPr>
        <a:xfrm>
          <a:off x="362925" y="145100"/>
          <a:ext cx="2913225" cy="831300"/>
          <a:chOff x="362925" y="145100"/>
          <a:chExt cx="2913225" cy="831300"/>
        </a:xfrm>
      </xdr:grpSpPr>
      <xdr:sp>
        <xdr:nvSpPr>
          <xdr:cNvPr id="6" name="Shape 6"/>
          <xdr:cNvSpPr txBox="1"/>
        </xdr:nvSpPr>
        <xdr:spPr>
          <a:xfrm>
            <a:off x="362925" y="145100"/>
            <a:ext cx="2893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4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7" name="Shape 7"/>
          <xdr:cNvCxnSpPr/>
        </xdr:nvCxnSpPr>
        <xdr:spPr>
          <a:xfrm>
            <a:off x="383250" y="155250"/>
            <a:ext cx="2892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1905000</xdr:colOff>
      <xdr:row>0</xdr:row>
      <xdr:rowOff>0</xdr:rowOff>
    </xdr:from>
    <xdr:ext cx="2590800" cy="18478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3.71"/>
    <col customWidth="1" min="6" max="26" width="10.71"/>
  </cols>
  <sheetData>
    <row r="4" ht="50.25" customHeight="1">
      <c r="C4" s="1" t="s">
        <v>0</v>
      </c>
      <c r="D4" s="2"/>
      <c r="E4" s="3"/>
    </row>
    <row r="5">
      <c r="D5" s="4"/>
      <c r="E5" s="3"/>
      <c r="F5" s="5"/>
      <c r="G5" s="5"/>
      <c r="H5" s="5"/>
      <c r="I5" s="5"/>
    </row>
    <row r="6" ht="30.0" customHeight="1"/>
    <row r="7">
      <c r="D7" s="6" t="s">
        <v>1</v>
      </c>
      <c r="E7" s="3"/>
    </row>
    <row r="8">
      <c r="D8" s="6" t="s">
        <v>2</v>
      </c>
      <c r="E8" s="3"/>
    </row>
    <row r="9">
      <c r="D9" s="6" t="s">
        <v>3</v>
      </c>
      <c r="E9" s="3"/>
    </row>
    <row r="10">
      <c r="D10" s="7"/>
    </row>
    <row r="11">
      <c r="D11" s="7"/>
    </row>
    <row r="12">
      <c r="D12" s="8" t="s">
        <v>4</v>
      </c>
      <c r="E12" s="9"/>
    </row>
    <row r="13" ht="14.25" customHeight="1">
      <c r="D13" s="10"/>
      <c r="E13" s="11"/>
    </row>
    <row r="14" hidden="1">
      <c r="D14" s="12"/>
      <c r="E14" s="13"/>
    </row>
    <row r="15">
      <c r="D15" s="14" t="s">
        <v>5</v>
      </c>
      <c r="E15" s="13"/>
    </row>
    <row r="16">
      <c r="D16" s="15" t="s">
        <v>6</v>
      </c>
      <c r="E16" s="16">
        <v>305593.65</v>
      </c>
    </row>
    <row r="17">
      <c r="D17" s="15" t="s">
        <v>7</v>
      </c>
      <c r="E17" s="16">
        <v>6226782.86</v>
      </c>
    </row>
    <row r="18">
      <c r="D18" s="15" t="s">
        <v>8</v>
      </c>
      <c r="E18" s="16">
        <v>4198164.33</v>
      </c>
    </row>
    <row r="19">
      <c r="D19" s="15" t="s">
        <v>9</v>
      </c>
      <c r="E19" s="16">
        <v>0.0</v>
      </c>
    </row>
    <row r="20">
      <c r="D20" s="15" t="s">
        <v>10</v>
      </c>
      <c r="E20" s="16">
        <v>0.0</v>
      </c>
    </row>
    <row r="21">
      <c r="D21" s="14" t="s">
        <v>11</v>
      </c>
      <c r="E21" s="17">
        <f>SUM(E16:E20)</f>
        <v>10730540.84</v>
      </c>
    </row>
    <row r="22" ht="15.75" customHeight="1">
      <c r="D22" s="14"/>
      <c r="E22" s="13"/>
    </row>
    <row r="23" ht="15.75" customHeight="1">
      <c r="D23" s="14" t="s">
        <v>12</v>
      </c>
      <c r="E23" s="13"/>
    </row>
    <row r="24" ht="15.75" customHeight="1">
      <c r="D24" s="15" t="s">
        <v>13</v>
      </c>
      <c r="E24" s="16">
        <v>1.1969051072E8</v>
      </c>
    </row>
    <row r="25" ht="15.75" customHeight="1">
      <c r="D25" s="15" t="s">
        <v>14</v>
      </c>
      <c r="E25" s="16">
        <v>-5.737754831E7</v>
      </c>
    </row>
    <row r="26" ht="15.75" customHeight="1">
      <c r="D26" s="15" t="s">
        <v>15</v>
      </c>
      <c r="E26" s="16">
        <v>2.08149749E7</v>
      </c>
    </row>
    <row r="27" ht="15.75" customHeight="1">
      <c r="D27" s="14" t="s">
        <v>16</v>
      </c>
      <c r="E27" s="17">
        <f>SUM(E24:E26)</f>
        <v>83127937.31</v>
      </c>
    </row>
    <row r="28" ht="15.75" customHeight="1">
      <c r="D28" s="14"/>
      <c r="E28" s="17"/>
    </row>
    <row r="29" ht="15.75" customHeight="1">
      <c r="D29" s="14" t="s">
        <v>17</v>
      </c>
      <c r="E29" s="13"/>
    </row>
    <row r="30" ht="15.75" customHeight="1">
      <c r="D30" s="15" t="s">
        <v>18</v>
      </c>
      <c r="E30" s="16">
        <v>72109.4</v>
      </c>
    </row>
    <row r="31" ht="15.75" customHeight="1">
      <c r="D31" s="14" t="s">
        <v>19</v>
      </c>
      <c r="E31" s="17">
        <f>SUM(E30)</f>
        <v>72109.4</v>
      </c>
    </row>
    <row r="32" ht="15.75" customHeight="1">
      <c r="D32" s="14" t="s">
        <v>20</v>
      </c>
      <c r="E32" s="17">
        <f>+E21+E27+E31</f>
        <v>93930587.55</v>
      </c>
    </row>
    <row r="33" ht="15.75" customHeight="1">
      <c r="D33" s="14"/>
      <c r="E33" s="13"/>
    </row>
    <row r="34" ht="15.75" customHeight="1">
      <c r="D34" s="14" t="s">
        <v>21</v>
      </c>
      <c r="E34" s="13"/>
    </row>
    <row r="35" ht="15.75" customHeight="1">
      <c r="D35" s="14" t="s">
        <v>22</v>
      </c>
      <c r="E35" s="13"/>
    </row>
    <row r="36" ht="15.75" customHeight="1">
      <c r="D36" s="15" t="s">
        <v>23</v>
      </c>
      <c r="E36" s="16">
        <v>239428.93</v>
      </c>
    </row>
    <row r="37" ht="15.75" customHeight="1">
      <c r="D37" s="14" t="s">
        <v>24</v>
      </c>
      <c r="E37" s="17">
        <f>SUM(E36)</f>
        <v>239428.93</v>
      </c>
    </row>
    <row r="38" ht="15.75" customHeight="1">
      <c r="D38" s="14"/>
      <c r="E38" s="17"/>
    </row>
    <row r="39" ht="15.75" customHeight="1">
      <c r="D39" s="14" t="s">
        <v>25</v>
      </c>
      <c r="E39" s="17"/>
    </row>
    <row r="40" ht="15.75" customHeight="1">
      <c r="D40" s="15"/>
      <c r="E40" s="17">
        <v>0.0</v>
      </c>
    </row>
    <row r="41" ht="15.75" customHeight="1">
      <c r="D41" s="14" t="s">
        <v>26</v>
      </c>
      <c r="E41" s="17">
        <v>0.0</v>
      </c>
    </row>
    <row r="42" ht="15.75" customHeight="1">
      <c r="D42" s="14" t="s">
        <v>27</v>
      </c>
      <c r="E42" s="17">
        <f>+E37</f>
        <v>239428.93</v>
      </c>
    </row>
    <row r="43" ht="15.75" customHeight="1">
      <c r="D43" s="14"/>
      <c r="E43" s="13"/>
    </row>
    <row r="44" ht="15.75" customHeight="1">
      <c r="D44" s="14" t="s">
        <v>28</v>
      </c>
      <c r="E44" s="13"/>
    </row>
    <row r="45" ht="15.75" customHeight="1">
      <c r="D45" s="15" t="s">
        <v>29</v>
      </c>
      <c r="E45" s="18">
        <v>9.635970268E7</v>
      </c>
    </row>
    <row r="46" ht="15.75" customHeight="1">
      <c r="D46" s="15" t="s">
        <v>30</v>
      </c>
      <c r="E46" s="16">
        <v>1463805.27</v>
      </c>
    </row>
    <row r="47" ht="15.75" customHeight="1">
      <c r="D47" s="15" t="s">
        <v>31</v>
      </c>
      <c r="E47" s="16">
        <v>-4132349.33</v>
      </c>
    </row>
    <row r="48" ht="15.75" customHeight="1">
      <c r="D48" s="14" t="s">
        <v>32</v>
      </c>
      <c r="E48" s="17">
        <f>SUM(E45:E47)</f>
        <v>93691158.62</v>
      </c>
    </row>
    <row r="49" ht="15.75" customHeight="1">
      <c r="D49" s="14" t="s">
        <v>33</v>
      </c>
      <c r="E49" s="17">
        <f>+E42+E48</f>
        <v>93930587.55</v>
      </c>
    </row>
    <row r="50" ht="15.75" customHeight="1">
      <c r="D50" s="19"/>
      <c r="E50" s="20"/>
    </row>
    <row r="51" ht="15.75" customHeight="1"/>
    <row r="52" ht="15.75" customHeight="1"/>
    <row r="53" ht="15.75" customHeight="1">
      <c r="D53" s="21"/>
    </row>
    <row r="54" ht="15.75" customHeight="1">
      <c r="D54" s="22"/>
    </row>
    <row r="55" ht="15.75" customHeight="1">
      <c r="D55" s="22"/>
    </row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7">
    <mergeCell ref="D4:E4"/>
    <mergeCell ref="D5:E5"/>
    <mergeCell ref="D7:E7"/>
    <mergeCell ref="D8:E8"/>
    <mergeCell ref="D9:E9"/>
    <mergeCell ref="D12:D14"/>
    <mergeCell ref="E12:E13"/>
  </mergeCells>
  <printOptions/>
  <pageMargins bottom="0.7480314960629921" footer="0.0" header="0.0" left="0.0" right="0.013934426229508197" top="0.16413793103448276"/>
  <pageSetup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