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2">
      <go:sheetsCustomData xmlns:go="http://customooxmlschemas.google.com/" r:id="rId5" roundtripDataChecksum="WNeaS0+Akw6odmY61rX4+EXw0DfvtlOw7OfR2WJjehc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<sst xmlns="http://schemas.openxmlformats.org/spreadsheetml/2006/main" count="34" uniqueCount="34">
  <si>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</si>
  <si>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</si>
  <si>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31 DE  MAYO, 2023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</si>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</sst>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1">
    <font>
      <sz val="11.0"/>
      <color theme="1"/>
      <name val="Calibri"/>
      <scheme val="minor"/>
    </font>
    <font>
      <color theme="1"/>
      <name val="Book Antiqua"/>
    </font>
    <font>
      <b/>
      <sz val="15.0"/>
      <color theme="1"/>
      <name val="Book Antiqua"/>
    </font>
    <font/>
    <font>
      <b/>
      <sz val="14.0"/>
      <color theme="1"/>
      <name val="Book Antiqua"/>
    </font>
    <font>
      <b/>
      <sz val="10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sz val="11.0"/>
      <color theme="1"/>
      <name val="Book Antiqua"/>
    </font>
    <font>
      <b/>
      <sz val="11.0"/>
      <color theme="1"/>
      <name val="Book Antiqua"/>
    </font>
    <font>
      <b/>
      <sz val="12.0"/>
      <color theme="1"/>
      <name val="Book Antiqua"/>
    </font>
  </fonts>
  <fills count="3">
    <fill>
      <patternFill patternType="none"/>
    </fill>
    <fill>
      <patternFill patternType="lightGray"/>
    </fill>
    <fill>
      <patternFill patternType="solid">
        <fgColor theme="0"/>
        <bgColor theme="0"/>
      </patternFill>
    </fill>
  </fills>
  <borders count="17">
    <border/>
    <border>
      <left/>
      <top/>
      <bottom/>
    </border>
    <border>
      <top/>
      <bottom/>
    </border>
    <border>
      <left/>
      <right/>
      <top/>
      <bottom/>
    </border>
    <border>
      <left/>
      <top/>
    </border>
    <border>
      <top/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3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2" fontId="2" numFmtId="0" xfId="0" applyAlignment="1" applyFill="1" applyFont="1">
      <alignment horizontal="center" vertical="center"/>
    </xf>
    <xf borderId="0" fillId="0" fontId="1" numFmtId="0" xfId="0" applyFont="1"/>
    <xf borderId="1" fillId="2" fontId="2" numFmtId="0" xfId="0" applyAlignment="1" applyBorder="1" applyFont="1">
      <alignment horizontal="center" vertical="center"/>
    </xf>
    <xf borderId="2" fillId="0" fontId="3" numFmtId="0" xfId="0" applyBorder="1" applyFont="1"/>
    <xf borderId="3" fillId="2" fontId="4" numFmtId="0" xfId="0" applyAlignment="1" applyBorder="1" applyFont="1">
      <alignment horizontal="center" vertical="center"/>
    </xf>
    <xf borderId="0" fillId="2" fontId="4" numFmtId="0" xfId="0" applyAlignment="1" applyFont="1">
      <alignment horizontal="center" vertical="center"/>
    </xf>
    <xf borderId="1" fillId="2" fontId="4" numFmtId="0" xfId="0" applyAlignment="1" applyBorder="1" applyFont="1">
      <alignment horizontal="center" vertical="center"/>
    </xf>
    <xf borderId="4" fillId="2" fontId="4" numFmtId="0" xfId="0" applyAlignment="1" applyBorder="1" applyFont="1">
      <alignment horizontal="center" vertical="center"/>
    </xf>
    <xf borderId="5" fillId="0" fontId="3" numFmtId="0" xfId="0" applyBorder="1" applyFont="1"/>
    <xf borderId="0" fillId="2" fontId="5" numFmtId="0" xfId="0" applyAlignment="1" applyFont="1">
      <alignment vertical="center"/>
    </xf>
    <xf borderId="6" fillId="2" fontId="6" numFmtId="0" xfId="0" applyAlignment="1" applyBorder="1" applyFont="1">
      <alignment horizontal="left" vertical="center"/>
    </xf>
    <xf borderId="7" fillId="0" fontId="1" numFmtId="0" xfId="0" applyBorder="1" applyFont="1"/>
    <xf borderId="8" fillId="0" fontId="3" numFmtId="0" xfId="0" applyBorder="1" applyFont="1"/>
    <xf borderId="9" fillId="0" fontId="3" numFmtId="0" xfId="0" applyBorder="1" applyFont="1"/>
    <xf borderId="10" fillId="0" fontId="3" numFmtId="0" xfId="0" applyBorder="1" applyFont="1"/>
    <xf borderId="11" fillId="2" fontId="6" numFmtId="0" xfId="0" applyAlignment="1" applyBorder="1" applyFont="1">
      <alignment horizontal="left" vertical="center"/>
    </xf>
    <xf borderId="12" fillId="0" fontId="3" numFmtId="0" xfId="0" applyBorder="1" applyFont="1"/>
    <xf borderId="11" fillId="2" fontId="7" numFmtId="0" xfId="0" applyAlignment="1" applyBorder="1" applyFont="1">
      <alignment horizontal="left" vertical="center"/>
    </xf>
    <xf borderId="13" fillId="0" fontId="8" numFmtId="164" xfId="0" applyBorder="1" applyFont="1" applyNumberFormat="1"/>
    <xf borderId="11" fillId="2" fontId="7" numFmtId="0" xfId="0" applyAlignment="1" applyBorder="1" applyFont="1">
      <alignment horizontal="left" readingOrder="0" vertical="center"/>
    </xf>
    <xf borderId="13" fillId="0" fontId="9" numFmtId="164" xfId="0" applyBorder="1" applyFont="1" applyNumberFormat="1"/>
    <xf borderId="13" fillId="0" fontId="1" numFmtId="0" xfId="0" applyBorder="1" applyFont="1"/>
    <xf borderId="14" fillId="2" fontId="6" numFmtId="0" xfId="0" applyAlignment="1" applyBorder="1" applyFont="1">
      <alignment horizontal="left" vertical="center"/>
    </xf>
    <xf borderId="15" fillId="0" fontId="9" numFmtId="164" xfId="0" applyBorder="1" applyFont="1" applyNumberFormat="1"/>
    <xf borderId="16" fillId="2" fontId="6" numFmtId="0" xfId="0" applyAlignment="1" applyBorder="1" applyFont="1">
      <alignment horizontal="left" vertical="center"/>
    </xf>
    <xf borderId="0" fillId="0" fontId="8" numFmtId="164" xfId="0" applyFont="1" applyNumberFormat="1"/>
    <xf borderId="0" fillId="0" fontId="8" numFmtId="0" xfId="0" applyAlignment="1" applyFont="1">
      <alignment horizontal="center"/>
    </xf>
    <xf borderId="0" fillId="0" fontId="10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676275</xdr:colOff>
      <xdr:row>57</xdr:row>
      <xdr:rowOff>180975</xdr:rowOff>
    </xdr:from>
    <xdr:ext cx="2705100" cy="847725"/>
    <xdr:grpSp>
      <xdr:nvGrpSpPr>
        <xdr:cNvPr id="2" name="Shape 2" title="Dibujo"/>
        <xdr:cNvGrpSpPr/>
      </xdr:nvGrpSpPr>
      <xdr:grpSpPr>
        <a:xfrm>
          <a:off x="4005900" y="511950"/>
          <a:ext cx="2690250" cy="831300"/>
          <a:chOff x="4005900" y="511950"/>
          <a:chExt cx="2690250" cy="831300"/>
        </a:xfrm>
      </xdr:grpSpPr>
      <xdr:sp>
        <xdr:nvSpPr>
          <xdr:cNvPr id="3" name="Shape 3"/>
          <xdr:cNvSpPr txBox="1"/>
        </xdr:nvSpPr>
        <xdr:spPr>
          <a:xfrm>
            <a:off x="4005900" y="511950"/>
            <a:ext cx="2680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/>
              <a:t>L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 flipH="1" rot="10800000">
            <a:off x="4019550" y="523800"/>
            <a:ext cx="26766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3886200</xdr:colOff>
      <xdr:row>57</xdr:row>
      <xdr:rowOff>152400</xdr:rowOff>
    </xdr:from>
    <xdr:ext cx="3009900" cy="914400"/>
    <xdr:grpSp>
      <xdr:nvGrpSpPr>
        <xdr:cNvPr id="2" name="Shape 2" title="Dibujo"/>
        <xdr:cNvGrpSpPr/>
      </xdr:nvGrpSpPr>
      <xdr:grpSpPr>
        <a:xfrm>
          <a:off x="3721994" y="3332300"/>
          <a:ext cx="2990186" cy="895358"/>
          <a:chOff x="3721994" y="3332300"/>
          <a:chExt cx="2990186" cy="895358"/>
        </a:xfrm>
      </xdr:grpSpPr>
      <xdr:grpSp>
        <xdr:nvGrpSpPr>
          <xdr:cNvPr id="5" name="Shape 5" title="Dibujo"/>
          <xdr:cNvGrpSpPr/>
        </xdr:nvGrpSpPr>
        <xdr:grpSpPr>
          <a:xfrm>
            <a:off x="3721994" y="3332300"/>
            <a:ext cx="2990186" cy="895358"/>
            <a:chOff x="1310375" y="1288050"/>
            <a:chExt cx="3227400" cy="877200"/>
          </a:xfrm>
        </xdr:grpSpPr>
        <xdr:sp>
          <xdr:nvSpPr>
            <xdr:cNvPr id="6" name="Shape 6"/>
            <xdr:cNvSpPr/>
          </xdr:nvSpPr>
          <xdr:spPr>
            <a:xfrm>
              <a:off x="1310375" y="1288050"/>
              <a:ext cx="3227400" cy="8772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7" name="Shape 7"/>
            <xdr:cNvSpPr txBox="1"/>
          </xdr:nvSpPr>
          <xdr:spPr>
            <a:xfrm>
              <a:off x="1310375" y="1288050"/>
              <a:ext cx="3227400" cy="8595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Times New Roman"/>
                <a:buNone/>
              </a:pPr>
              <a:r>
                <a:rPr b="1" lang="en-US" sz="1400">
                  <a:latin typeface="Times New Roman"/>
                  <a:ea typeface="Times New Roman"/>
                  <a:cs typeface="Times New Roman"/>
                  <a:sym typeface="Times New Roman"/>
                </a:rPr>
                <a:t>Lic. Ram</a:t>
              </a:r>
              <a:r>
                <a:rPr b="1" lang="en-US" sz="1500">
                  <a:solidFill>
                    <a:srgbClr val="202124"/>
                  </a:solidFill>
                  <a:highlight>
                    <a:srgbClr val="FFFFFF"/>
                  </a:highlight>
                  <a:latin typeface="Times New Roman"/>
                  <a:ea typeface="Times New Roman"/>
                  <a:cs typeface="Times New Roman"/>
                  <a:sym typeface="Times New Roman"/>
                </a:rPr>
                <a:t>ón Alexis Severino</a:t>
              </a:r>
              <a:endParaRPr b="1" sz="1500">
                <a:solidFill>
                  <a:srgbClr val="202124"/>
                </a:solidFill>
                <a:highlight>
                  <a:srgbClr val="FFFFFF"/>
                </a:highlight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Clr>
                  <a:srgbClr val="202124"/>
                </a:buClr>
                <a:buSzPts val="1500"/>
                <a:buFont typeface="Times New Roman"/>
                <a:buNone/>
              </a:pPr>
              <a:r>
                <a:rPr b="1" lang="en-US" sz="1500">
                  <a:solidFill>
                    <a:srgbClr val="202124"/>
                  </a:solidFill>
                  <a:highlight>
                    <a:srgbClr val="FFFFFF"/>
                  </a:highlight>
                  <a:latin typeface="Times New Roman"/>
                  <a:ea typeface="Times New Roman"/>
                  <a:cs typeface="Times New Roman"/>
                  <a:sym typeface="Times New Roman"/>
                </a:rPr>
                <a:t>Dir. Adm y Finan.</a:t>
              </a:r>
              <a:endParaRPr b="1" sz="1500">
                <a:solidFill>
                  <a:srgbClr val="202124"/>
                </a:solidFill>
                <a:highlight>
                  <a:srgbClr val="FFFFFF"/>
                </a:highlight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Clr>
                  <a:srgbClr val="202124"/>
                </a:buClr>
                <a:buSzPts val="1500"/>
                <a:buFont typeface="Times New Roman"/>
                <a:buNone/>
              </a:pPr>
              <a:r>
                <a:rPr lang="en-US" sz="1500">
                  <a:solidFill>
                    <a:srgbClr val="202124"/>
                  </a:solidFill>
                  <a:highlight>
                    <a:srgbClr val="FFFFFF"/>
                  </a:highlight>
                  <a:latin typeface="Times New Roman"/>
                  <a:ea typeface="Times New Roman"/>
                  <a:cs typeface="Times New Roman"/>
                  <a:sym typeface="Times New Roman"/>
                </a:rPr>
                <a:t>Aprobado Por:</a:t>
              </a:r>
              <a:endParaRPr sz="1500">
                <a:solidFill>
                  <a:srgbClr val="202124"/>
                </a:solidFill>
                <a:highlight>
                  <a:srgbClr val="FFFFFF"/>
                </a:highlight>
                <a:latin typeface="Times New Roman"/>
                <a:ea typeface="Times New Roman"/>
                <a:cs typeface="Times New Roman"/>
                <a:sym typeface="Times New Roman"/>
              </a:endParaRPr>
            </a:p>
          </xdr:txBody>
        </xdr:sp>
        <xdr:cxnSp>
          <xdr:nvCxnSpPr>
            <xdr:cNvPr id="8" name="Shape 8"/>
            <xdr:cNvCxnSpPr/>
          </xdr:nvCxnSpPr>
          <xdr:spPr>
            <a:xfrm>
              <a:off x="1310375" y="1308525"/>
              <a:ext cx="31968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  <xdr:cxnSp>
          <xdr:nvCxnSpPr>
            <xdr:cNvPr id="9" name="Shape 9"/>
            <xdr:cNvCxnSpPr/>
          </xdr:nvCxnSpPr>
          <xdr:spPr>
            <a:xfrm>
              <a:off x="4507150" y="1308525"/>
              <a:ext cx="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3</xdr:col>
      <xdr:colOff>1952625</xdr:colOff>
      <xdr:row>0</xdr:row>
      <xdr:rowOff>0</xdr:rowOff>
    </xdr:from>
    <xdr:ext cx="2647950" cy="18954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73.71"/>
    <col customWidth="1" min="5" max="5" width="20.71"/>
    <col customWidth="1" min="6" max="26" width="10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2"/>
      <c r="E5" s="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2"/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2"/>
      <c r="E7" s="2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3" t="s">
        <v>0</v>
      </c>
      <c r="D8" s="4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3"/>
      <c r="D9" s="4"/>
      <c r="E9" s="2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6"/>
      <c r="E10" s="7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8" t="s">
        <v>1</v>
      </c>
      <c r="E11" s="5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8" t="s">
        <v>2</v>
      </c>
      <c r="E12" s="5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9" t="s">
        <v>3</v>
      </c>
      <c r="E13" s="10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"/>
      <c r="C14" s="1"/>
      <c r="D14" s="1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3"/>
      <c r="D16" s="12" t="s">
        <v>4</v>
      </c>
      <c r="E16" s="13"/>
      <c r="F16" s="3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4.25" customHeight="1">
      <c r="A17" s="1"/>
      <c r="B17" s="1"/>
      <c r="C17" s="3"/>
      <c r="D17" s="14"/>
      <c r="E17" s="15"/>
      <c r="F17" s="3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idden="1">
      <c r="A18" s="1"/>
      <c r="B18" s="1"/>
      <c r="C18" s="3"/>
      <c r="D18" s="16"/>
      <c r="E18" s="15"/>
      <c r="F18" s="3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3"/>
      <c r="D19" s="17" t="s">
        <v>5</v>
      </c>
      <c r="E19" s="18"/>
      <c r="F19" s="3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3"/>
      <c r="D20" s="19" t="s">
        <v>6</v>
      </c>
      <c r="E20" s="20">
        <v>350107.97</v>
      </c>
      <c r="F20" s="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3"/>
      <c r="D21" s="19" t="s">
        <v>7</v>
      </c>
      <c r="E21" s="20">
        <v>1.289239868E7</v>
      </c>
      <c r="F21" s="3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3"/>
      <c r="D22" s="19" t="s">
        <v>8</v>
      </c>
      <c r="E22" s="20">
        <v>4198164.33</v>
      </c>
      <c r="F22" s="3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3"/>
      <c r="D23" s="19" t="s">
        <v>9</v>
      </c>
      <c r="E23" s="20">
        <v>0.0</v>
      </c>
      <c r="F23" s="3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3"/>
      <c r="D24" s="21" t="s">
        <v>10</v>
      </c>
      <c r="E24" s="20">
        <v>0.0</v>
      </c>
      <c r="F24" s="3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1"/>
      <c r="C25" s="3"/>
      <c r="D25" s="17" t="s">
        <v>11</v>
      </c>
      <c r="E25" s="22">
        <f>SUM(E20:E24)</f>
        <v>17440670.98</v>
      </c>
      <c r="F25" s="3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3"/>
      <c r="D26" s="17"/>
      <c r="E26" s="23"/>
      <c r="F26" s="3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3"/>
      <c r="D27" s="17" t="s">
        <v>12</v>
      </c>
      <c r="E27" s="23"/>
      <c r="F27" s="3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3"/>
      <c r="D28" s="19" t="s">
        <v>13</v>
      </c>
      <c r="E28" s="20">
        <v>1.1969051072E8</v>
      </c>
      <c r="F28" s="3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3"/>
      <c r="D29" s="21" t="s">
        <v>14</v>
      </c>
      <c r="E29" s="20">
        <v>-5.584893288E7</v>
      </c>
      <c r="F29" s="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3"/>
      <c r="D30" s="21" t="s">
        <v>15</v>
      </c>
      <c r="E30" s="20">
        <v>2.08149749E7</v>
      </c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3"/>
      <c r="D31" s="17" t="s">
        <v>16</v>
      </c>
      <c r="E31" s="22">
        <f>SUM(E28:E30)</f>
        <v>84656552.74</v>
      </c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3"/>
      <c r="D32" s="17"/>
      <c r="E32" s="22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3"/>
      <c r="D33" s="17" t="s">
        <v>17</v>
      </c>
      <c r="E33" s="23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3"/>
      <c r="D34" s="21" t="s">
        <v>18</v>
      </c>
      <c r="E34" s="20">
        <v>72109.4</v>
      </c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3"/>
      <c r="D35" s="17" t="s">
        <v>19</v>
      </c>
      <c r="E35" s="22">
        <f>SUM(E34)</f>
        <v>72109.4</v>
      </c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3"/>
      <c r="D36" s="17" t="s">
        <v>20</v>
      </c>
      <c r="E36" s="22">
        <f>+E25+E31+E35</f>
        <v>102169333.1</v>
      </c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3"/>
      <c r="D37" s="17"/>
      <c r="E37" s="23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3"/>
      <c r="D38" s="17" t="s">
        <v>21</v>
      </c>
      <c r="E38" s="23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3"/>
      <c r="D39" s="17" t="s">
        <v>22</v>
      </c>
      <c r="E39" s="23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3"/>
      <c r="D40" s="19" t="s">
        <v>23</v>
      </c>
      <c r="E40" s="20">
        <v>1770434.04</v>
      </c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3"/>
      <c r="D41" s="17" t="s">
        <v>24</v>
      </c>
      <c r="E41" s="22">
        <f>SUM(E40)</f>
        <v>1770434.04</v>
      </c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3"/>
      <c r="D42" s="17"/>
      <c r="E42" s="22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3"/>
      <c r="D43" s="17" t="s">
        <v>25</v>
      </c>
      <c r="E43" s="22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3"/>
      <c r="D44" s="19"/>
      <c r="E44" s="22">
        <v>0.0</v>
      </c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3"/>
      <c r="D45" s="17" t="s">
        <v>26</v>
      </c>
      <c r="E45" s="22">
        <v>0.0</v>
      </c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3"/>
      <c r="D46" s="17" t="s">
        <v>27</v>
      </c>
      <c r="E46" s="22">
        <f>+E41</f>
        <v>1770434.04</v>
      </c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3"/>
      <c r="D47" s="17"/>
      <c r="E47" s="23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3"/>
      <c r="D48" s="17" t="s">
        <v>28</v>
      </c>
      <c r="E48" s="23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3"/>
      <c r="D49" s="19" t="s">
        <v>29</v>
      </c>
      <c r="E49" s="20">
        <v>1.0303328382E8</v>
      </c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3"/>
      <c r="D50" s="19" t="s">
        <v>30</v>
      </c>
      <c r="E50" s="20">
        <v>1463805.27</v>
      </c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3"/>
      <c r="D51" s="19" t="s">
        <v>31</v>
      </c>
      <c r="E51" s="20">
        <v>-4098190.01</v>
      </c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3"/>
      <c r="D52" s="17" t="s">
        <v>32</v>
      </c>
      <c r="E52" s="22">
        <f>SUM(E49:E51)</f>
        <v>100398899.1</v>
      </c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3"/>
      <c r="D53" s="24" t="s">
        <v>33</v>
      </c>
      <c r="E53" s="25">
        <f>+E46+E52</f>
        <v>102169333.1</v>
      </c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3"/>
      <c r="D54" s="26"/>
      <c r="E54" s="27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3"/>
      <c r="D55" s="3"/>
      <c r="E55" s="3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3"/>
      <c r="D56" s="3"/>
      <c r="E56" s="3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3"/>
      <c r="D57" s="28"/>
      <c r="E57" s="3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3"/>
      <c r="D58" s="29"/>
      <c r="E58" s="3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3"/>
      <c r="D59" s="29"/>
      <c r="E59" s="3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3"/>
      <c r="D60" s="3"/>
      <c r="E60" s="3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3"/>
      <c r="D61" s="3"/>
      <c r="E61" s="3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3"/>
      <c r="D62" s="3"/>
      <c r="E62" s="3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3"/>
      <c r="D63" s="3"/>
      <c r="E63" s="3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ht="15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</sheetData>
  <mergeCells count="6">
    <mergeCell ref="D8:E8"/>
    <mergeCell ref="D11:E11"/>
    <mergeCell ref="D12:E12"/>
    <mergeCell ref="D13:E13"/>
    <mergeCell ref="D16:D18"/>
    <mergeCell ref="E16:E19"/>
  </mergeCells>
  <printOptions/>
  <pageMargins bottom="0.7480314960629921" footer="0.0" header="0.0" left="0.0" right="0.7086614173228347" top="0.20564516129032256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