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2" sheetId="1" r:id="rId4"/>
  </sheets>
  <definedNames/>
  <calcPr/>
  <extLst>
    <ext uri="GoogleSheetsCustomDataVersion1">
      <go:sheetsCustomData xmlns:go="http://customooxmlschemas.google.com/" r:id="rId5" roundtripDataSignature="AMtx7mj5aNMDPJ9hYsxFvcBKgJS09lBXmw=="/>
    </ext>
  </extLst>
</workbook>
</file>

<file path=xl/sharedStrings.xml><?xml version="1.0" encoding="utf-8"?>
<sst xmlns="http://schemas.openxmlformats.org/spreadsheetml/2006/main" count="34" uniqueCount="34">
  <si>
    <t>.</t>
  </si>
  <si>
    <t>BALANCE GENERAL</t>
  </si>
  <si>
    <t>AL 30 DE  ABRIL, 2023</t>
  </si>
  <si>
    <t>VALORES EN RD$</t>
  </si>
  <si>
    <t>ACTIVOS</t>
  </si>
  <si>
    <t>ACTIVOS CORRIENTES</t>
  </si>
  <si>
    <t>DISPONIBILIDADES EN CAJA Y BANCOS</t>
  </si>
  <si>
    <t>INVENTARIOS</t>
  </si>
  <si>
    <t>SEGUROS PAGADOS POR ADELANTADO</t>
  </si>
  <si>
    <t xml:space="preserve">CAJA CHICA FONDO REPONIBLE </t>
  </si>
  <si>
    <t xml:space="preserve">CAJA CHICA FONDO VIATICOS </t>
  </si>
  <si>
    <t>TOTAL ACTIVOS CORRIENTES</t>
  </si>
  <si>
    <t>ACTIVOS NO CORRIENTES</t>
  </si>
  <si>
    <t>BIENES DE USO (ACTIVOS NO FINANCIEROS)</t>
  </si>
  <si>
    <t>MENOS : DEPRECIACION ACUMULADA</t>
  </si>
  <si>
    <t>EDIFICACIONES (BOCA DE CACHON)</t>
  </si>
  <si>
    <t>TOTAL ACTIVOS NO CORRIENTES</t>
  </si>
  <si>
    <t>OTROS ACTIVOS</t>
  </si>
  <si>
    <t>PROGRAMAS DE COMPUTOS</t>
  </si>
  <si>
    <t>TOTAL  OTROS ACTIVOS</t>
  </si>
  <si>
    <t>TOTAL ACTIVOS</t>
  </si>
  <si>
    <t>PASIVOS</t>
  </si>
  <si>
    <t>PASIVOS CORRIENTES</t>
  </si>
  <si>
    <t>CUENTAS POR PAGAR A CORTO PLAZO</t>
  </si>
  <si>
    <t>TOTAL PASIVOS CORRIENTES</t>
  </si>
  <si>
    <t>PASIVOS NO  CORRIENTES</t>
  </si>
  <si>
    <t>TOTAL PASIVOS NO  CORRIENTES</t>
  </si>
  <si>
    <t>TOTAL PASIVOS</t>
  </si>
  <si>
    <t>PATRIMONIO</t>
  </si>
  <si>
    <t>PATRIMONIO INICIAL</t>
  </si>
  <si>
    <t>BIENES DONADOS</t>
  </si>
  <si>
    <t>RESULTADO NETO DEL EJERCICIO</t>
  </si>
  <si>
    <t>TOTAL PATRIMONIO NETO DEL GOBIERNO CENTRAL</t>
  </si>
  <si>
    <t>TOTAL PASIVOS Y PATRIMONIO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</si>
</sst>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(* #,##0.00_);_(* \(#,##0.00\);_(* &quot;-&quot;??_);_(@_)"/>
  </numFmts>
  <fonts count="12">
    <font>
      <sz val="11.0"/>
      <color theme="1"/>
      <name val="Calibri"/>
      <scheme val="minor"/>
    </font>
    <font>
      <color theme="1"/>
      <name val="Book Antiqua"/>
    </font>
    <font>
      <b/>
      <sz val="15.0"/>
      <color theme="1"/>
      <name val="Book Antiqua"/>
    </font>
    <font/>
    <font>
      <b/>
      <sz val="18.0"/>
      <color theme="1"/>
      <name val="Book Antiqua"/>
    </font>
    <font>
      <b/>
      <sz val="10.0"/>
      <color theme="1"/>
      <name val="Book Antiqua"/>
    </font>
    <font>
      <b/>
      <sz val="14.0"/>
      <color theme="1"/>
      <name val="Book Antiqua"/>
    </font>
    <font>
      <b/>
      <sz val="13.0"/>
      <color theme="1"/>
      <name val="Book Antiqua"/>
    </font>
    <font>
      <sz val="13.0"/>
      <color theme="1"/>
      <name val="Book Antiqua"/>
    </font>
    <font>
      <sz val="11.0"/>
      <color theme="1"/>
      <name val="Book Antiqua"/>
    </font>
    <font>
      <b/>
      <sz val="11.0"/>
      <color theme="1"/>
      <name val="Book Antiqua"/>
    </font>
    <font>
      <sz val="9.0"/>
      <color theme="1"/>
      <name val="Book Antiqua"/>
    </font>
  </fonts>
  <fills count="4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</fills>
  <borders count="15">
    <border/>
    <border>
      <left/>
      <top/>
      <bottom/>
    </border>
    <border>
      <right/>
      <top/>
      <bottom/>
    </border>
    <border>
      <left/>
      <right/>
      <top/>
      <bottom/>
    </border>
    <border>
      <left/>
      <right/>
      <top/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thin">
        <color rgb="FF000000"/>
      </right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/>
      <right/>
      <bottom/>
    </border>
  </borders>
  <cellStyleXfs count="1">
    <xf borderId="0" fillId="0" fontId="0" numFmtId="0" applyAlignment="1" applyFont="1"/>
  </cellStyleXfs>
  <cellXfs count="25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2" fontId="2" numFmtId="0" xfId="0" applyAlignment="1" applyBorder="1" applyFill="1" applyFont="1">
      <alignment horizontal="center" vertical="center"/>
    </xf>
    <xf borderId="2" fillId="0" fontId="3" numFmtId="0" xfId="0" applyBorder="1" applyFont="1"/>
    <xf borderId="1" fillId="2" fontId="4" numFmtId="0" xfId="0" applyAlignment="1" applyBorder="1" applyFont="1">
      <alignment horizontal="center" vertical="center"/>
    </xf>
    <xf borderId="3" fillId="2" fontId="4" numFmtId="0" xfId="0" applyAlignment="1" applyBorder="1" applyFont="1">
      <alignment vertical="center"/>
    </xf>
    <xf borderId="3" fillId="2" fontId="5" numFmtId="0" xfId="0" applyAlignment="1" applyBorder="1" applyFont="1">
      <alignment horizontal="center" vertical="center"/>
    </xf>
    <xf borderId="1" fillId="2" fontId="6" numFmtId="0" xfId="0" applyAlignment="1" applyBorder="1" applyFont="1">
      <alignment horizontal="center" vertical="center"/>
    </xf>
    <xf borderId="4" fillId="2" fontId="5" numFmtId="0" xfId="0" applyAlignment="1" applyBorder="1" applyFont="1">
      <alignment vertical="center"/>
    </xf>
    <xf borderId="5" fillId="2" fontId="7" numFmtId="0" xfId="0" applyAlignment="1" applyBorder="1" applyFont="1">
      <alignment horizontal="left" vertical="center"/>
    </xf>
    <xf borderId="6" fillId="0" fontId="1" numFmtId="0" xfId="0" applyBorder="1" applyFont="1"/>
    <xf borderId="7" fillId="0" fontId="3" numFmtId="0" xfId="0" applyBorder="1" applyFont="1"/>
    <xf borderId="8" fillId="0" fontId="3" numFmtId="0" xfId="0" applyBorder="1" applyFont="1"/>
    <xf borderId="9" fillId="0" fontId="3" numFmtId="0" xfId="0" applyBorder="1" applyFont="1"/>
    <xf borderId="10" fillId="0" fontId="1" numFmtId="0" xfId="0" applyBorder="1" applyFont="1"/>
    <xf borderId="11" fillId="2" fontId="7" numFmtId="0" xfId="0" applyAlignment="1" applyBorder="1" applyFont="1">
      <alignment horizontal="left" vertical="center"/>
    </xf>
    <xf borderId="11" fillId="2" fontId="8" numFmtId="0" xfId="0" applyAlignment="1" applyBorder="1" applyFont="1">
      <alignment horizontal="left" vertical="center"/>
    </xf>
    <xf borderId="10" fillId="0" fontId="9" numFmtId="164" xfId="0" applyBorder="1" applyFont="1" applyNumberFormat="1"/>
    <xf borderId="10" fillId="0" fontId="10" numFmtId="164" xfId="0" applyBorder="1" applyFont="1" applyNumberFormat="1"/>
    <xf borderId="10" fillId="3" fontId="11" numFmtId="164" xfId="0" applyBorder="1" applyFill="1" applyFont="1" applyNumberFormat="1"/>
    <xf borderId="12" fillId="2" fontId="7" numFmtId="0" xfId="0" applyAlignment="1" applyBorder="1" applyFont="1">
      <alignment horizontal="left" vertical="center"/>
    </xf>
    <xf borderId="13" fillId="0" fontId="10" numFmtId="164" xfId="0" applyBorder="1" applyFont="1" applyNumberFormat="1"/>
    <xf borderId="14" fillId="2" fontId="7" numFmtId="0" xfId="0" applyAlignment="1" applyBorder="1" applyFont="1">
      <alignment horizontal="left" vertical="center"/>
    </xf>
    <xf borderId="0" fillId="0" fontId="9" numFmtId="164" xfId="0" applyFont="1" applyNumberFormat="1"/>
    <xf borderId="0" fillId="0" fontId="9" numFmtId="0" xfId="0" applyAlignment="1" applyFon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495300</xdr:colOff>
      <xdr:row>57</xdr:row>
      <xdr:rowOff>180975</xdr:rowOff>
    </xdr:from>
    <xdr:ext cx="2562225" cy="838200"/>
    <xdr:grpSp>
      <xdr:nvGrpSpPr>
        <xdr:cNvPr id="2" name="Shape 2" title="Dibujo"/>
        <xdr:cNvGrpSpPr/>
      </xdr:nvGrpSpPr>
      <xdr:grpSpPr>
        <a:xfrm>
          <a:off x="2188300" y="644225"/>
          <a:ext cx="2525700" cy="831300"/>
          <a:chOff x="2188300" y="644225"/>
          <a:chExt cx="2525700" cy="831300"/>
        </a:xfrm>
      </xdr:grpSpPr>
      <xdr:sp>
        <xdr:nvSpPr>
          <xdr:cNvPr id="3" name="Shape 3"/>
          <xdr:cNvSpPr txBox="1"/>
        </xdr:nvSpPr>
        <xdr:spPr>
          <a:xfrm>
            <a:off x="2213950" y="644225"/>
            <a:ext cx="24744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ic. Juana Feliz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Depto. Financiero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 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2188300" y="644225"/>
            <a:ext cx="25257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3495675</xdr:colOff>
      <xdr:row>57</xdr:row>
      <xdr:rowOff>180975</xdr:rowOff>
    </xdr:from>
    <xdr:ext cx="2781300" cy="838200"/>
    <xdr:grpSp>
      <xdr:nvGrpSpPr>
        <xdr:cNvPr id="2" name="Shape 2" title="Dibujo"/>
        <xdr:cNvGrpSpPr/>
      </xdr:nvGrpSpPr>
      <xdr:grpSpPr>
        <a:xfrm>
          <a:off x="1973550" y="582850"/>
          <a:ext cx="2883600" cy="831300"/>
          <a:chOff x="1973550" y="582850"/>
          <a:chExt cx="2883600" cy="831300"/>
        </a:xfrm>
      </xdr:grpSpPr>
      <xdr:sp>
        <xdr:nvSpPr>
          <xdr:cNvPr id="5" name="Shape 5"/>
          <xdr:cNvSpPr txBox="1"/>
        </xdr:nvSpPr>
        <xdr:spPr>
          <a:xfrm>
            <a:off x="2068950" y="582850"/>
            <a:ext cx="27201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Ramón Alexis Severino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1973550" y="582850"/>
            <a:ext cx="28836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1581150</xdr:colOff>
      <xdr:row>0</xdr:row>
      <xdr:rowOff>0</xdr:rowOff>
    </xdr:from>
    <xdr:ext cx="2676525" cy="19050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3" width="10.71"/>
    <col customWidth="1" min="4" max="4" width="73.71"/>
    <col customWidth="1" min="5" max="5" width="15.14"/>
    <col customWidth="1" min="6" max="26" width="10.71"/>
  </cols>
  <sheetData>
    <row r="1" ht="18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1"/>
      <c r="B7" s="1"/>
      <c r="C7" s="1" t="s">
        <v>0</v>
      </c>
      <c r="D7" s="2"/>
      <c r="E7" s="3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1"/>
      <c r="B8" s="1"/>
      <c r="C8" s="1"/>
      <c r="D8" s="4"/>
      <c r="E8" s="3"/>
      <c r="F8" s="5"/>
      <c r="G8" s="5"/>
      <c r="H8" s="5"/>
      <c r="I8" s="5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1"/>
      <c r="B9" s="1"/>
      <c r="C9" s="1"/>
      <c r="D9" s="6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1"/>
      <c r="B10" s="1"/>
      <c r="C10" s="1"/>
      <c r="D10" s="7" t="s">
        <v>1</v>
      </c>
      <c r="E10" s="3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1"/>
      <c r="B11" s="1"/>
      <c r="C11" s="1"/>
      <c r="D11" s="7" t="s">
        <v>2</v>
      </c>
      <c r="E11" s="3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1"/>
      <c r="B12" s="1"/>
      <c r="C12" s="1"/>
      <c r="D12" s="7" t="s">
        <v>3</v>
      </c>
      <c r="E12" s="3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1"/>
      <c r="B13" s="1"/>
      <c r="C13" s="1"/>
      <c r="D13" s="8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1"/>
      <c r="B14" s="1"/>
      <c r="C14" s="1"/>
      <c r="D14" s="9" t="s">
        <v>4</v>
      </c>
      <c r="E14" s="10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4.25" customHeight="1">
      <c r="A15" s="1"/>
      <c r="B15" s="1"/>
      <c r="C15" s="1"/>
      <c r="D15" s="11"/>
      <c r="E15" s="12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idden="1">
      <c r="A16" s="1"/>
      <c r="B16" s="1"/>
      <c r="C16" s="1"/>
      <c r="D16" s="13"/>
      <c r="E16" s="14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1"/>
      <c r="B17" s="1"/>
      <c r="C17" s="1"/>
      <c r="D17" s="15" t="s">
        <v>5</v>
      </c>
      <c r="E17" s="14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1"/>
      <c r="B18" s="1"/>
      <c r="C18" s="1"/>
      <c r="D18" s="16" t="s">
        <v>6</v>
      </c>
      <c r="E18" s="17">
        <v>1043725.9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1"/>
      <c r="B19" s="1"/>
      <c r="C19" s="1"/>
      <c r="D19" s="16" t="s">
        <v>7</v>
      </c>
      <c r="E19" s="17">
        <v>1.82998792E7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1"/>
      <c r="B20" s="1"/>
      <c r="C20" s="1"/>
      <c r="D20" s="16" t="s">
        <v>8</v>
      </c>
      <c r="E20" s="17">
        <v>4198164.33</v>
      </c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>
      <c r="A21" s="1"/>
      <c r="B21" s="1"/>
      <c r="C21" s="1"/>
      <c r="D21" s="16" t="s">
        <v>9</v>
      </c>
      <c r="E21" s="17">
        <v>0.0</v>
      </c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>
      <c r="A22" s="1"/>
      <c r="B22" s="1"/>
      <c r="C22" s="1"/>
      <c r="D22" s="16" t="s">
        <v>10</v>
      </c>
      <c r="E22" s="17">
        <v>0.0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>
      <c r="A23" s="1"/>
      <c r="B23" s="1"/>
      <c r="C23" s="1"/>
      <c r="D23" s="15" t="s">
        <v>11</v>
      </c>
      <c r="E23" s="18">
        <f>SUM(E18:E22)</f>
        <v>23541769.43</v>
      </c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75" customHeight="1">
      <c r="A24" s="1"/>
      <c r="B24" s="1"/>
      <c r="C24" s="1"/>
      <c r="D24" s="15"/>
      <c r="E24" s="14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75" customHeight="1">
      <c r="A25" s="1"/>
      <c r="B25" s="1"/>
      <c r="C25" s="1"/>
      <c r="D25" s="15" t="s">
        <v>12</v>
      </c>
      <c r="E25" s="14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1"/>
      <c r="B26" s="1"/>
      <c r="C26" s="1"/>
      <c r="D26" s="16" t="s">
        <v>13</v>
      </c>
      <c r="E26" s="17">
        <v>1.1938874342E8</v>
      </c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"/>
      <c r="B27" s="1"/>
      <c r="C27" s="1"/>
      <c r="D27" s="16" t="s">
        <v>14</v>
      </c>
      <c r="E27" s="17">
        <v>-5.432031744E7</v>
      </c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"/>
      <c r="B28" s="1"/>
      <c r="C28" s="1"/>
      <c r="D28" s="16" t="s">
        <v>15</v>
      </c>
      <c r="E28" s="17">
        <v>2.08149749E7</v>
      </c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1"/>
      <c r="C29" s="1"/>
      <c r="D29" s="15" t="s">
        <v>16</v>
      </c>
      <c r="E29" s="18">
        <f>SUM(E26:E28)</f>
        <v>85883400.88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"/>
      <c r="B30" s="1"/>
      <c r="C30" s="1"/>
      <c r="D30" s="15"/>
      <c r="E30" s="18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"/>
      <c r="B31" s="1"/>
      <c r="C31" s="1"/>
      <c r="D31" s="15" t="s">
        <v>17</v>
      </c>
      <c r="E31" s="14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"/>
      <c r="B32" s="1"/>
      <c r="C32" s="1"/>
      <c r="D32" s="16" t="s">
        <v>18</v>
      </c>
      <c r="E32" s="17">
        <v>72109.4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1"/>
      <c r="C33" s="1"/>
      <c r="D33" s="15" t="s">
        <v>19</v>
      </c>
      <c r="E33" s="18">
        <f>SUM(E32)</f>
        <v>72109.4</v>
      </c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1"/>
      <c r="C34" s="1"/>
      <c r="D34" s="15" t="s">
        <v>20</v>
      </c>
      <c r="E34" s="18">
        <f>+E23+E29+E33</f>
        <v>109497279.7</v>
      </c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1"/>
      <c r="C35" s="1"/>
      <c r="D35" s="15"/>
      <c r="E35" s="14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"/>
      <c r="C36" s="1"/>
      <c r="D36" s="15" t="s">
        <v>21</v>
      </c>
      <c r="E36" s="14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1"/>
      <c r="C37" s="1"/>
      <c r="D37" s="15" t="s">
        <v>22</v>
      </c>
      <c r="E37" s="14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"/>
      <c r="C38" s="1"/>
      <c r="D38" s="16" t="s">
        <v>23</v>
      </c>
      <c r="E38" s="17">
        <v>630165.49</v>
      </c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1"/>
      <c r="C39" s="1"/>
      <c r="D39" s="15" t="s">
        <v>24</v>
      </c>
      <c r="E39" s="18">
        <f>SUM(E38)</f>
        <v>630165.49</v>
      </c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1"/>
      <c r="D40" s="15"/>
      <c r="E40" s="18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1"/>
      <c r="D41" s="15" t="s">
        <v>25</v>
      </c>
      <c r="E41" s="18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"/>
      <c r="D42" s="16"/>
      <c r="E42" s="18">
        <v>0.0</v>
      </c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1"/>
      <c r="D43" s="15" t="s">
        <v>26</v>
      </c>
      <c r="E43" s="18">
        <v>0.0</v>
      </c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15" t="s">
        <v>27</v>
      </c>
      <c r="E44" s="18">
        <f>+E39</f>
        <v>630165.49</v>
      </c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"/>
      <c r="D45" s="15"/>
      <c r="E45" s="14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"/>
      <c r="D46" s="15" t="s">
        <v>28</v>
      </c>
      <c r="E46" s="14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1"/>
      <c r="D47" s="16" t="s">
        <v>29</v>
      </c>
      <c r="E47" s="19">
        <v>1.1132054326E8</v>
      </c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16" t="s">
        <v>30</v>
      </c>
      <c r="E48" s="17">
        <v>1463805.27</v>
      </c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16" t="s">
        <v>31</v>
      </c>
      <c r="E49" s="17">
        <v>-3917234.31</v>
      </c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"/>
      <c r="D50" s="15" t="s">
        <v>32</v>
      </c>
      <c r="E50" s="18">
        <f>SUM(E47:E49)</f>
        <v>108867114.2</v>
      </c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20" t="s">
        <v>33</v>
      </c>
      <c r="E51" s="21">
        <f>+E44+E50</f>
        <v>109497279.7</v>
      </c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22"/>
      <c r="E52" s="23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24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ht="15.7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</sheetData>
  <mergeCells count="7">
    <mergeCell ref="D7:E7"/>
    <mergeCell ref="D8:E8"/>
    <mergeCell ref="D10:E10"/>
    <mergeCell ref="D11:E11"/>
    <mergeCell ref="D12:E12"/>
    <mergeCell ref="D14:D16"/>
    <mergeCell ref="E14:E15"/>
  </mergeCells>
  <printOptions/>
  <pageMargins bottom="0.2913306451612903" footer="0.0" header="0.0" left="0.23991935483870966" right="0.0" top="0.44556451612903225"/>
  <pageSetup scale="75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2018-06-06T14:59:25Z</dcterms:created>
  <dc:creator>Administracion</dc:creator>
</cp:coreProperties>
</file>