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1">
      <go:sheetsCustomData xmlns:go="http://customooxmlschemas.google.com/" r:id="rId5" roundtripDataSignature="AMtx7mgQQq1loTCM+RT+/Wdwn3XwuNaOug=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<sst xmlns="http://schemas.openxmlformats.org/spreadsheetml/2006/main" count="34" uniqueCount="34">
  <si>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</si>
  <si>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</si>
  <si>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DE ENERO,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</si>
  <si>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</si>
  <si>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</si>
  <si>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</si>
  <si>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</si>
  <si>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</si>
  <si>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</si>
  <si>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</si>
  <si>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</si>
  <si>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</si>
  <si>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</si>
  <si>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</si>
  <si>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</si>
  <si>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EDEFICACIONES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</si>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</sst>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>
      <b/>
      <sz val="18.0"/>
      <color theme="1"/>
      <name val="Book Antiqua"/>
    </font>
    <font/>
    <font>
      <b/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  <font>
      <b/>
      <sz val="12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4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2" fontId="2" numFmtId="0" xfId="0" applyAlignment="1" applyBorder="1" applyFont="1">
      <alignment horizontal="center" vertical="center"/>
    </xf>
    <xf borderId="1" fillId="2" fontId="3" numFmtId="0" xfId="0" applyAlignment="1" applyBorder="1" applyFont="1">
      <alignment horizontal="center" vertical="center"/>
    </xf>
    <xf borderId="2" fillId="0" fontId="4" numFmtId="0" xfId="0" applyBorder="1" applyFont="1"/>
    <xf borderId="3" fillId="2" fontId="3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4" fillId="2" fontId="5" numFmtId="0" xfId="0" applyAlignment="1" applyBorder="1" applyFont="1">
      <alignment vertical="center"/>
    </xf>
    <xf borderId="5" fillId="2" fontId="7" numFmtId="0" xfId="0" applyAlignment="1" applyBorder="1" applyFont="1">
      <alignment horizontal="left" vertical="center"/>
    </xf>
    <xf borderId="6" fillId="0" fontId="1" numFmtId="0" xfId="0" applyBorder="1" applyFont="1"/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1" numFmtId="0" xfId="0" applyBorder="1" applyFont="1"/>
    <xf borderId="11" fillId="2" fontId="7" numFmtId="0" xfId="0" applyAlignment="1" applyBorder="1" applyFont="1">
      <alignment horizontal="left" vertical="center"/>
    </xf>
    <xf borderId="11" fillId="2" fontId="8" numFmtId="0" xfId="0" applyAlignment="1" applyBorder="1" applyFont="1">
      <alignment horizontal="left" vertical="center"/>
    </xf>
    <xf borderId="10" fillId="0" fontId="9" numFmtId="164" xfId="0" applyBorder="1" applyFont="1" applyNumberFormat="1"/>
    <xf borderId="10" fillId="0" fontId="10" numFmtId="164" xfId="0" applyBorder="1" applyFont="1" applyNumberFormat="1"/>
    <xf borderId="10" fillId="3" fontId="11" numFmtId="164" xfId="0" applyBorder="1" applyFill="1" applyFont="1" applyNumberFormat="1"/>
    <xf borderId="12" fillId="2" fontId="7" numFmtId="0" xfId="0" applyAlignment="1" applyBorder="1" applyFont="1">
      <alignment horizontal="left" vertical="center"/>
    </xf>
    <xf borderId="13" fillId="0" fontId="9" numFmtId="164" xfId="0" applyBorder="1" applyFont="1" applyNumberFormat="1"/>
    <xf borderId="0" fillId="0" fontId="1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438150</xdr:colOff>
      <xdr:row>52</xdr:row>
      <xdr:rowOff>190500</xdr:rowOff>
    </xdr:from>
    <xdr:ext cx="2847975" cy="847725"/>
    <xdr:grpSp>
      <xdr:nvGrpSpPr>
        <xdr:cNvPr id="2" name="Shape 2" title="Dibujo"/>
        <xdr:cNvGrpSpPr/>
      </xdr:nvGrpSpPr>
      <xdr:grpSpPr>
        <a:xfrm>
          <a:off x="1996475" y="393375"/>
          <a:ext cx="2832300" cy="831300"/>
          <a:chOff x="1996475" y="393375"/>
          <a:chExt cx="2832300" cy="831300"/>
        </a:xfrm>
      </xdr:grpSpPr>
      <xdr:sp>
        <xdr:nvSpPr>
          <xdr:cNvPr id="3" name="Shape 3"/>
          <xdr:cNvSpPr txBox="1"/>
        </xdr:nvSpPr>
        <xdr:spPr>
          <a:xfrm>
            <a:off x="1996475" y="393375"/>
            <a:ext cx="2832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330825" y="393375"/>
            <a:ext cx="2163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3352800</xdr:colOff>
      <xdr:row>52</xdr:row>
      <xdr:rowOff>190500</xdr:rowOff>
    </xdr:from>
    <xdr:ext cx="2686050" cy="847725"/>
    <xdr:grpSp>
      <xdr:nvGrpSpPr>
        <xdr:cNvPr id="2" name="Shape 2" title="Dibujo"/>
        <xdr:cNvGrpSpPr/>
      </xdr:nvGrpSpPr>
      <xdr:grpSpPr>
        <a:xfrm>
          <a:off x="2096400" y="403225"/>
          <a:ext cx="2665200" cy="831300"/>
          <a:chOff x="2096400" y="403225"/>
          <a:chExt cx="2665200" cy="831300"/>
        </a:xfrm>
      </xdr:grpSpPr>
      <xdr:sp>
        <xdr:nvSpPr>
          <xdr:cNvPr id="5" name="Shape 5"/>
          <xdr:cNvSpPr txBox="1"/>
        </xdr:nvSpPr>
        <xdr:spPr>
          <a:xfrm>
            <a:off x="2096400" y="403225"/>
            <a:ext cx="2665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222625" y="403225"/>
            <a:ext cx="24291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1562100</xdr:colOff>
      <xdr:row>0</xdr:row>
      <xdr:rowOff>0</xdr:rowOff>
    </xdr:from>
    <xdr:ext cx="2647950" cy="18764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57"/>
    <col customWidth="1" min="2" max="4" width="10.71"/>
    <col customWidth="1" min="5" max="5" width="73.71"/>
    <col customWidth="1" min="6" max="6" width="15.14"/>
    <col customWidth="1" min="7" max="27" width="10.71"/>
  </cols>
  <sheetData>
    <row r="1" ht="63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1"/>
      <c r="B4" s="1"/>
      <c r="C4" s="1"/>
      <c r="D4" s="1" t="s">
        <v>0</v>
      </c>
      <c r="E4" s="2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>
      <c r="A5" s="1"/>
      <c r="B5" s="1"/>
      <c r="C5" s="1"/>
      <c r="D5" s="1"/>
      <c r="E5" s="4"/>
      <c r="F5" s="5"/>
      <c r="G5" s="6"/>
      <c r="H5" s="6"/>
      <c r="I5" s="6"/>
      <c r="J5" s="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>
      <c r="A6" s="1"/>
      <c r="B6" s="1"/>
      <c r="C6" s="1"/>
      <c r="D6" s="1"/>
      <c r="E6" s="7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>
      <c r="A7" s="1"/>
      <c r="B7" s="1"/>
      <c r="C7" s="1"/>
      <c r="D7" s="1"/>
      <c r="E7" s="8" t="s">
        <v>1</v>
      </c>
      <c r="F7" s="5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>
      <c r="A8" s="1"/>
      <c r="B8" s="1"/>
      <c r="C8" s="1"/>
      <c r="D8" s="1"/>
      <c r="E8" s="8" t="s">
        <v>2</v>
      </c>
      <c r="F8" s="5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>
      <c r="A9" s="1"/>
      <c r="B9" s="1"/>
      <c r="C9" s="1"/>
      <c r="D9" s="1"/>
      <c r="E9" s="8" t="s">
        <v>3</v>
      </c>
      <c r="F9" s="5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>
      <c r="A10" s="1"/>
      <c r="B10" s="1"/>
      <c r="C10" s="1"/>
      <c r="D10" s="1"/>
      <c r="E10" s="9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>
      <c r="A11" s="1"/>
      <c r="B11" s="1"/>
      <c r="C11" s="1"/>
      <c r="D11" s="1"/>
      <c r="E11" s="10" t="s">
        <v>4</v>
      </c>
      <c r="F11" s="1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4.25" customHeight="1">
      <c r="A12" s="1"/>
      <c r="B12" s="1"/>
      <c r="C12" s="1"/>
      <c r="D12" s="1"/>
      <c r="E12" s="12"/>
      <c r="F12" s="13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idden="1">
      <c r="A13" s="1"/>
      <c r="B13" s="1"/>
      <c r="C13" s="1"/>
      <c r="D13" s="1"/>
      <c r="E13" s="14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>
      <c r="A14" s="1"/>
      <c r="B14" s="1"/>
      <c r="C14" s="1"/>
      <c r="D14" s="1"/>
      <c r="E14" s="16" t="s">
        <v>5</v>
      </c>
      <c r="F14" s="15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>
      <c r="A15" s="1"/>
      <c r="B15" s="1"/>
      <c r="C15" s="1"/>
      <c r="D15" s="1"/>
      <c r="E15" s="17" t="s">
        <v>6</v>
      </c>
      <c r="F15" s="18">
        <v>7335216.47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>
      <c r="A16" s="1"/>
      <c r="B16" s="1"/>
      <c r="C16" s="1"/>
      <c r="D16" s="1"/>
      <c r="E16" s="17" t="s">
        <v>7</v>
      </c>
      <c r="F16" s="18">
        <v>4.970683063E7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>
      <c r="A17" s="1"/>
      <c r="B17" s="1"/>
      <c r="C17" s="1"/>
      <c r="D17" s="1"/>
      <c r="E17" s="17" t="s">
        <v>8</v>
      </c>
      <c r="F17" s="18">
        <v>4198164.33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>
      <c r="A18" s="1"/>
      <c r="B18" s="1"/>
      <c r="C18" s="1"/>
      <c r="D18" s="1"/>
      <c r="E18" s="17" t="s">
        <v>9</v>
      </c>
      <c r="F18" s="18">
        <v>0.0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>
      <c r="A19" s="1"/>
      <c r="B19" s="1"/>
      <c r="C19" s="1"/>
      <c r="D19" s="1"/>
      <c r="E19" s="17" t="s">
        <v>10</v>
      </c>
      <c r="F19" s="18">
        <v>0.0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>
      <c r="A20" s="1"/>
      <c r="B20" s="1"/>
      <c r="C20" s="1"/>
      <c r="D20" s="1"/>
      <c r="E20" s="16" t="s">
        <v>11</v>
      </c>
      <c r="F20" s="19">
        <f>SUM(F15:F19)</f>
        <v>61240211.43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5.75" customHeight="1">
      <c r="A21" s="1"/>
      <c r="B21" s="1"/>
      <c r="C21" s="1"/>
      <c r="D21" s="1"/>
      <c r="E21" s="16"/>
      <c r="F21" s="15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5.75" customHeight="1">
      <c r="A22" s="1"/>
      <c r="B22" s="1"/>
      <c r="C22" s="1"/>
      <c r="D22" s="1"/>
      <c r="E22" s="16" t="s">
        <v>12</v>
      </c>
      <c r="F22" s="1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5.75" customHeight="1">
      <c r="A23" s="1"/>
      <c r="B23" s="1"/>
      <c r="C23" s="1"/>
      <c r="D23" s="1"/>
      <c r="E23" s="17" t="s">
        <v>13</v>
      </c>
      <c r="F23" s="18">
        <v>1.1938874344E8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5.75" customHeight="1">
      <c r="A24" s="1"/>
      <c r="B24" s="1"/>
      <c r="C24" s="1"/>
      <c r="D24" s="1"/>
      <c r="E24" s="17" t="s">
        <v>14</v>
      </c>
      <c r="F24" s="18">
        <v>-4.973297737E7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5.75" customHeight="1">
      <c r="A25" s="1"/>
      <c r="B25" s="1"/>
      <c r="C25" s="1"/>
      <c r="D25" s="1"/>
      <c r="E25" s="17" t="s">
        <v>15</v>
      </c>
      <c r="F25" s="18">
        <v>2.08149749E7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5.75" customHeight="1">
      <c r="A26" s="1"/>
      <c r="B26" s="1"/>
      <c r="C26" s="1"/>
      <c r="D26" s="1"/>
      <c r="E26" s="16" t="s">
        <v>16</v>
      </c>
      <c r="F26" s="19">
        <f>SUM(F23:F25)</f>
        <v>90470740.97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5.75" customHeight="1">
      <c r="A27" s="1"/>
      <c r="B27" s="1"/>
      <c r="C27" s="1"/>
      <c r="D27" s="1"/>
      <c r="E27" s="16" t="s">
        <v>17</v>
      </c>
      <c r="F27" s="15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5.75" customHeight="1">
      <c r="A28" s="1"/>
      <c r="B28" s="1"/>
      <c r="C28" s="1"/>
      <c r="D28" s="1"/>
      <c r="E28" s="16"/>
      <c r="F28" s="15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5.75" customHeight="1">
      <c r="A29" s="1"/>
      <c r="B29" s="1"/>
      <c r="C29" s="1"/>
      <c r="D29" s="1"/>
      <c r="E29" s="17" t="s">
        <v>18</v>
      </c>
      <c r="F29" s="18">
        <v>72109.4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5.75" customHeight="1">
      <c r="A30" s="1"/>
      <c r="B30" s="1"/>
      <c r="C30" s="1"/>
      <c r="D30" s="1"/>
      <c r="E30" s="16" t="s">
        <v>19</v>
      </c>
      <c r="F30" s="19">
        <f>SUM(F29)</f>
        <v>72109.4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5.75" customHeight="1">
      <c r="A31" s="1"/>
      <c r="B31" s="1"/>
      <c r="C31" s="1"/>
      <c r="D31" s="1"/>
      <c r="E31" s="16" t="s">
        <v>20</v>
      </c>
      <c r="F31" s="19">
        <f>+F20+F26+F30</f>
        <v>151783061.8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5.75" customHeight="1">
      <c r="A32" s="1"/>
      <c r="B32" s="1"/>
      <c r="C32" s="1"/>
      <c r="D32" s="1"/>
      <c r="E32" s="16"/>
      <c r="F32" s="15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5.75" customHeight="1">
      <c r="A33" s="1"/>
      <c r="B33" s="1"/>
      <c r="C33" s="1"/>
      <c r="D33" s="1"/>
      <c r="E33" s="16" t="s">
        <v>21</v>
      </c>
      <c r="F33" s="15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5.75" customHeight="1">
      <c r="A34" s="1"/>
      <c r="B34" s="1"/>
      <c r="C34" s="1"/>
      <c r="D34" s="1"/>
      <c r="E34" s="16" t="s">
        <v>22</v>
      </c>
      <c r="F34" s="15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5.75" customHeight="1">
      <c r="A35" s="1"/>
      <c r="B35" s="1"/>
      <c r="C35" s="1"/>
      <c r="D35" s="1"/>
      <c r="E35" s="17" t="s">
        <v>23</v>
      </c>
      <c r="F35" s="18">
        <v>86516.96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5.75" customHeight="1">
      <c r="A36" s="1"/>
      <c r="B36" s="1"/>
      <c r="C36" s="1"/>
      <c r="D36" s="1"/>
      <c r="E36" s="16" t="s">
        <v>24</v>
      </c>
      <c r="F36" s="19">
        <f>SUM(F35)</f>
        <v>86516.96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5.75" customHeight="1">
      <c r="A37" s="1"/>
      <c r="B37" s="1"/>
      <c r="C37" s="1"/>
      <c r="D37" s="1"/>
      <c r="E37" s="16"/>
      <c r="F37" s="19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5.75" customHeight="1">
      <c r="A38" s="1"/>
      <c r="B38" s="1"/>
      <c r="C38" s="1"/>
      <c r="D38" s="1"/>
      <c r="E38" s="16" t="s">
        <v>25</v>
      </c>
      <c r="F38" s="19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5.75" customHeight="1">
      <c r="A39" s="1"/>
      <c r="B39" s="1"/>
      <c r="C39" s="1"/>
      <c r="D39" s="1"/>
      <c r="E39" s="17"/>
      <c r="F39" s="19">
        <v>0.0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1"/>
      <c r="B40" s="1"/>
      <c r="C40" s="1"/>
      <c r="D40" s="1"/>
      <c r="E40" s="16" t="s">
        <v>26</v>
      </c>
      <c r="F40" s="19">
        <v>0.0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1"/>
      <c r="B41" s="1"/>
      <c r="C41" s="1"/>
      <c r="D41" s="1"/>
      <c r="E41" s="16" t="s">
        <v>27</v>
      </c>
      <c r="F41" s="19">
        <f>+F36</f>
        <v>86516.96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1"/>
      <c r="B42" s="1"/>
      <c r="C42" s="1"/>
      <c r="D42" s="1"/>
      <c r="E42" s="16"/>
      <c r="F42" s="15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1"/>
      <c r="B43" s="1"/>
      <c r="C43" s="1"/>
      <c r="D43" s="1"/>
      <c r="E43" s="16" t="s">
        <v>28</v>
      </c>
      <c r="F43" s="15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1"/>
      <c r="B44" s="1"/>
      <c r="C44" s="1"/>
      <c r="D44" s="1"/>
      <c r="E44" s="17" t="s">
        <v>29</v>
      </c>
      <c r="F44" s="20">
        <v>1.4002495865E8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1"/>
      <c r="B45" s="1"/>
      <c r="C45" s="1"/>
      <c r="D45" s="1"/>
      <c r="E45" s="17" t="s">
        <v>30</v>
      </c>
      <c r="F45" s="18">
        <v>1463805.27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1"/>
      <c r="B46" s="1"/>
      <c r="C46" s="1"/>
      <c r="D46" s="1"/>
      <c r="E46" s="17" t="s">
        <v>31</v>
      </c>
      <c r="F46" s="18">
        <v>1.020778092E7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1"/>
      <c r="B47" s="1"/>
      <c r="C47" s="1"/>
      <c r="D47" s="1"/>
      <c r="E47" s="16" t="s">
        <v>32</v>
      </c>
      <c r="F47" s="19">
        <f>SUM(F44:F46)</f>
        <v>151696544.8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1"/>
      <c r="B48" s="1"/>
      <c r="C48" s="1"/>
      <c r="D48" s="1"/>
      <c r="E48" s="16" t="s">
        <v>33</v>
      </c>
      <c r="F48" s="19">
        <f>+F41+F47</f>
        <v>151783061.8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1"/>
      <c r="B49" s="1"/>
      <c r="C49" s="1"/>
      <c r="D49" s="1"/>
      <c r="E49" s="21"/>
      <c r="F49" s="22">
        <f>F31-F48</f>
        <v>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6.25" customHeight="1">
      <c r="A51" s="1"/>
      <c r="B51" s="1"/>
      <c r="C51" s="1"/>
      <c r="D51" s="1"/>
      <c r="E51" s="2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1"/>
      <c r="B52" s="1"/>
      <c r="C52" s="1"/>
      <c r="D52" s="1"/>
      <c r="E52" s="2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</sheetData>
  <mergeCells count="6">
    <mergeCell ref="E5:F5"/>
    <mergeCell ref="E7:F7"/>
    <mergeCell ref="E8:F8"/>
    <mergeCell ref="E9:F9"/>
    <mergeCell ref="E11:E13"/>
    <mergeCell ref="F11:F12"/>
  </mergeCells>
  <printOptions/>
  <pageMargins bottom="0.0" footer="0.0" header="0.0" left="0.0" right="0.0" top="0.0"/>
  <pageSetup scale="7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