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WIN-OOEKBC5GBOF\Sync.1\obeato\Desktop\Ejecucion Final 2022\"/>
    </mc:Choice>
  </mc:AlternateContent>
  <xr:revisionPtr revIDLastSave="0" documentId="8_{C5BD4572-1C6F-49C4-A165-A22C0F6B4326}" xr6:coauthVersionLast="47" xr6:coauthVersionMax="47" xr10:uidLastSave="{00000000-0000-0000-0000-000000000000}"/>
  <bookViews>
    <workbookView xWindow="28680" yWindow="-120" windowWidth="29040" windowHeight="15840" activeTab="6" xr2:uid="{ECEB50D4-602A-4338-9A3F-ABFBA3962D63}"/>
  </bookViews>
  <sheets>
    <sheet name="General" sheetId="1" r:id="rId1"/>
    <sheet name="Gestión de Acogida" sheetId="2" r:id="rId2"/>
    <sheet name="Gestión Cultura" sheetId="3" r:id="rId3"/>
    <sheet name="Gestión Salud" sheetId="4" r:id="rId4"/>
    <sheet name="Gestión Legal" sheetId="5" r:id="rId5"/>
    <sheet name="Gestión Social" sheetId="6" r:id="rId6"/>
    <sheet name="Gestión Economica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" i="7" l="1"/>
  <c r="C19" i="7"/>
  <c r="D15" i="6"/>
  <c r="C15" i="6"/>
  <c r="D18" i="5" l="1"/>
  <c r="C18" i="5"/>
  <c r="C17" i="4"/>
  <c r="B17" i="4"/>
  <c r="C14" i="3"/>
  <c r="B14" i="3"/>
  <c r="C16" i="2"/>
  <c r="B16" i="2"/>
  <c r="E18" i="1"/>
  <c r="C27" i="1"/>
  <c r="C28" i="1"/>
  <c r="C29" i="1"/>
  <c r="C30" i="1"/>
  <c r="C31" i="1"/>
  <c r="C26" i="1"/>
  <c r="D32" i="1"/>
  <c r="F18" i="1"/>
  <c r="D30" i="1" s="1"/>
  <c r="D31" i="1"/>
  <c r="D29" i="1"/>
  <c r="D28" i="1"/>
  <c r="D27" i="1"/>
  <c r="D26" i="1"/>
  <c r="C32" i="1" l="1"/>
</calcChain>
</file>

<file path=xl/sharedStrings.xml><?xml version="1.0" encoding="utf-8"?>
<sst xmlns="http://schemas.openxmlformats.org/spreadsheetml/2006/main" count="86" uniqueCount="23">
  <si>
    <t>Gestiones</t>
  </si>
  <si>
    <t>Cantidad</t>
  </si>
  <si>
    <t>Adultos Mayores</t>
  </si>
  <si>
    <t xml:space="preserve">Servicios </t>
  </si>
  <si>
    <t>Servicios</t>
  </si>
  <si>
    <t>Programas</t>
  </si>
  <si>
    <t>Gestión de Acogida</t>
  </si>
  <si>
    <t>Gestión de Educación, Cultura y Recreación</t>
  </si>
  <si>
    <t>Gestión de Salud</t>
  </si>
  <si>
    <t>Gestión Legal</t>
  </si>
  <si>
    <t>Gestión Social</t>
  </si>
  <si>
    <t>Gestión Económica</t>
  </si>
  <si>
    <t>TOTAL</t>
  </si>
  <si>
    <t>RESUMEN GENERAL</t>
  </si>
  <si>
    <t>Octubre-Diciembre 2022</t>
  </si>
  <si>
    <t>Octubre</t>
  </si>
  <si>
    <t>Noviembre</t>
  </si>
  <si>
    <t>Diciembre</t>
  </si>
  <si>
    <t>Octubre - Diciembre 2022</t>
  </si>
  <si>
    <t>Gestión de Cultura</t>
  </si>
  <si>
    <t>Gestión de Legal</t>
  </si>
  <si>
    <t>Gestión de Social</t>
  </si>
  <si>
    <t>Gestión de Economica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</si>
</sst>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5" formatCode="_(* #,##0_);_(* \(#,##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2"/>
      <color rgb="FFFFFFFF"/>
      <name val="Times New Roman"/>
      <family val="1"/>
    </font>
    <font>
      <sz val="10"/>
      <name val="Arial"/>
      <family val="2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b/>
      <sz val="14"/>
      <color rgb="FFFFFFFF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</fills>
  <borders count="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2" fillId="2" borderId="1" xfId="0" applyFont="1" applyFill="1" applyBorder="1" applyAlignment="1">
      <alignment horizontal="center"/>
    </xf>
    <xf numFmtId="0" fontId="3" fillId="0" borderId="2" xfId="0" applyFont="1" applyBorder="1"/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4" xfId="0" applyFont="1" applyBorder="1"/>
    <xf numFmtId="0" fontId="4" fillId="0" borderId="3" xfId="0" applyFont="1" applyBorder="1" applyAlignment="1">
      <alignment horizontal="center" vertical="center" wrapText="1"/>
    </xf>
    <xf numFmtId="0" fontId="3" fillId="0" borderId="5" xfId="0" applyFont="1" applyBorder="1"/>
    <xf numFmtId="0" fontId="4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left" vertical="center"/>
    </xf>
    <xf numFmtId="0" fontId="5" fillId="0" borderId="6" xfId="0" applyFont="1" applyBorder="1" applyAlignment="1">
      <alignment horizontal="right"/>
    </xf>
    <xf numFmtId="3" fontId="5" fillId="0" borderId="6" xfId="0" applyNumberFormat="1" applyFont="1" applyBorder="1" applyAlignment="1">
      <alignment horizontal="right"/>
    </xf>
    <xf numFmtId="0" fontId="5" fillId="0" borderId="6" xfId="0" applyFont="1" applyBorder="1" applyAlignment="1">
      <alignment horizontal="left" vertical="center" wrapText="1"/>
    </xf>
    <xf numFmtId="0" fontId="6" fillId="2" borderId="6" xfId="0" applyFont="1" applyFill="1" applyBorder="1" applyAlignment="1">
      <alignment horizontal="left"/>
    </xf>
    <xf numFmtId="0" fontId="6" fillId="2" borderId="6" xfId="0" applyFont="1" applyFill="1" applyBorder="1" applyAlignment="1">
      <alignment horizontal="right"/>
    </xf>
    <xf numFmtId="3" fontId="6" fillId="2" borderId="6" xfId="0" applyNumberFormat="1" applyFont="1" applyFill="1" applyBorder="1" applyAlignment="1">
      <alignment horizontal="right"/>
    </xf>
    <xf numFmtId="0" fontId="6" fillId="2" borderId="0" xfId="0" applyFont="1" applyFill="1" applyAlignment="1">
      <alignment horizontal="center"/>
    </xf>
    <xf numFmtId="0" fontId="0" fillId="0" borderId="0" xfId="0"/>
    <xf numFmtId="0" fontId="2" fillId="2" borderId="0" xfId="0" applyFont="1" applyFill="1" applyAlignment="1">
      <alignment horizontal="center"/>
    </xf>
    <xf numFmtId="43" fontId="5" fillId="0" borderId="6" xfId="1" applyFont="1" applyBorder="1" applyAlignment="1">
      <alignment horizontal="right"/>
    </xf>
    <xf numFmtId="165" fontId="5" fillId="0" borderId="6" xfId="1" applyNumberFormat="1" applyFont="1" applyBorder="1" applyAlignment="1">
      <alignment horizontal="right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'Gestión de Acogida'!$B$11</c:f>
              <c:strCache>
                <c:ptCount val="1"/>
                <c:pt idx="0">
                  <c:v>Adultos Mayores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'Gestión de Acogida'!$A$12:$A$16</c:f>
              <c:strCache>
                <c:ptCount val="5"/>
                <c:pt idx="1">
                  <c:v>Octubre</c:v>
                </c:pt>
                <c:pt idx="2">
                  <c:v>Noviembre</c:v>
                </c:pt>
                <c:pt idx="3">
                  <c:v>Diciembre</c:v>
                </c:pt>
                <c:pt idx="4">
                  <c:v>TOTAL</c:v>
                </c:pt>
              </c:strCache>
            </c:strRef>
          </c:cat>
          <c:val>
            <c:numRef>
              <c:f>'Gestión de Acogida'!$B$12:$B$16</c:f>
              <c:numCache>
                <c:formatCode>#,##0</c:formatCode>
                <c:ptCount val="5"/>
                <c:pt idx="1">
                  <c:v>15</c:v>
                </c:pt>
                <c:pt idx="2">
                  <c:v>136</c:v>
                </c:pt>
                <c:pt idx="3">
                  <c:v>125</c:v>
                </c:pt>
                <c:pt idx="4">
                  <c:v>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76-458B-89F2-D5FCF4EC1DBC}"/>
            </c:ext>
          </c:extLst>
        </c:ser>
        <c:ser>
          <c:idx val="1"/>
          <c:order val="1"/>
          <c:tx>
            <c:strRef>
              <c:f>'Gestión de Acogida'!$C$11</c:f>
              <c:strCache>
                <c:ptCount val="1"/>
                <c:pt idx="0">
                  <c:v>Servicios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/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'Gestión de Acogida'!$A$12:$A$16</c:f>
              <c:strCache>
                <c:ptCount val="5"/>
                <c:pt idx="1">
                  <c:v>Octubre</c:v>
                </c:pt>
                <c:pt idx="2">
                  <c:v>Noviembre</c:v>
                </c:pt>
                <c:pt idx="3">
                  <c:v>Diciembre</c:v>
                </c:pt>
                <c:pt idx="4">
                  <c:v>TOTAL</c:v>
                </c:pt>
              </c:strCache>
            </c:strRef>
          </c:cat>
          <c:val>
            <c:numRef>
              <c:f>'Gestión de Acogida'!$C$12:$C$16</c:f>
              <c:numCache>
                <c:formatCode>#,##0</c:formatCode>
                <c:ptCount val="5"/>
                <c:pt idx="1">
                  <c:v>69075</c:v>
                </c:pt>
                <c:pt idx="2">
                  <c:v>71300</c:v>
                </c:pt>
                <c:pt idx="3">
                  <c:v>35255</c:v>
                </c:pt>
                <c:pt idx="4">
                  <c:v>175630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76-458B-89F2-D5FCF4EC1DB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74119664"/>
        <c:axId val="1974118416"/>
      </c:barChart>
      <c:catAx>
        <c:axId val="1974119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Arial Black" panose="020B0A04020102020204" pitchFamily="34" charset="0"/>
                <a:ea typeface="+mn-ea"/>
                <a:cs typeface="+mn-cs"/>
              </a:defRPr>
            </a:pPr>
            <a:endParaRPr lang="es-DO"/>
          </a:p>
        </c:txPr>
        <c:crossAx val="1974118416"/>
        <c:crosses val="autoZero"/>
        <c:auto val="1"/>
        <c:lblAlgn val="ctr"/>
        <c:lblOffset val="100"/>
        <c:noMultiLvlLbl val="0"/>
      </c:catAx>
      <c:valAx>
        <c:axId val="1974118416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974119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Arial Black" panose="020B0A04020102020204" pitchFamily="34" charset="0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'Gestión Cultura'!$B$9</c:f>
              <c:strCache>
                <c:ptCount val="1"/>
                <c:pt idx="0">
                  <c:v>Adultos Mayores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'Gestión Cultura'!$A$10:$A$14</c:f>
              <c:strCache>
                <c:ptCount val="5"/>
                <c:pt idx="1">
                  <c:v>Octubre</c:v>
                </c:pt>
                <c:pt idx="2">
                  <c:v>Noviembre</c:v>
                </c:pt>
                <c:pt idx="3">
                  <c:v>Diciembre</c:v>
                </c:pt>
                <c:pt idx="4">
                  <c:v>TOTAL</c:v>
                </c:pt>
              </c:strCache>
            </c:strRef>
          </c:cat>
          <c:val>
            <c:numRef>
              <c:f>'Gestión Cultura'!$B$10:$B$14</c:f>
              <c:numCache>
                <c:formatCode>#,##0</c:formatCode>
                <c:ptCount val="5"/>
                <c:pt idx="1">
                  <c:v>324</c:v>
                </c:pt>
                <c:pt idx="2">
                  <c:v>2139</c:v>
                </c:pt>
                <c:pt idx="3" formatCode="_(* #,##0.00_);_(* \(#,##0.00\);_(* &quot;-&quot;??_);_(@_)">
                  <c:v>0</c:v>
                </c:pt>
                <c:pt idx="4">
                  <c:v>2463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A5-491C-A6E0-BDB6D6DF1FD2}"/>
            </c:ext>
          </c:extLst>
        </c:ser>
        <c:ser>
          <c:idx val="1"/>
          <c:order val="1"/>
          <c:tx>
            <c:strRef>
              <c:f>'Gestión Cultura'!$C$9</c:f>
              <c:strCache>
                <c:ptCount val="1"/>
                <c:pt idx="0">
                  <c:v>Servicios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'Gestión Cultura'!$A$10:$A$14</c:f>
              <c:strCache>
                <c:ptCount val="5"/>
                <c:pt idx="1">
                  <c:v>Octubre</c:v>
                </c:pt>
                <c:pt idx="2">
                  <c:v>Noviembre</c:v>
                </c:pt>
                <c:pt idx="3">
                  <c:v>Diciembre</c:v>
                </c:pt>
                <c:pt idx="4">
                  <c:v>TOTAL</c:v>
                </c:pt>
              </c:strCache>
            </c:strRef>
          </c:cat>
          <c:val>
            <c:numRef>
              <c:f>'Gestión Cultura'!$C$10:$C$14</c:f>
              <c:numCache>
                <c:formatCode>#,##0</c:formatCode>
                <c:ptCount val="5"/>
                <c:pt idx="1">
                  <c:v>44892</c:v>
                </c:pt>
                <c:pt idx="2">
                  <c:v>23475</c:v>
                </c:pt>
                <c:pt idx="3" formatCode="_(* #,##0.00_);_(* \(#,##0.00\);_(* &quot;-&quot;??_);_(@_)">
                  <c:v>0</c:v>
                </c:pt>
                <c:pt idx="4">
                  <c:v>68367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A5-491C-A6E0-BDB6D6DF1F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78259648"/>
        <c:axId val="1978264640"/>
      </c:barChart>
      <c:catAx>
        <c:axId val="197825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Arial Black" panose="020B0A04020102020204" pitchFamily="34" charset="0"/>
                <a:ea typeface="+mn-ea"/>
                <a:cs typeface="+mn-cs"/>
              </a:defRPr>
            </a:pPr>
            <a:endParaRPr lang="es-DO"/>
          </a:p>
        </c:txPr>
        <c:crossAx val="1978264640"/>
        <c:crosses val="autoZero"/>
        <c:auto val="1"/>
        <c:lblAlgn val="ctr"/>
        <c:lblOffset val="100"/>
        <c:noMultiLvlLbl val="0"/>
      </c:catAx>
      <c:valAx>
        <c:axId val="19782646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978259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Arial Black" panose="020B0A04020102020204" pitchFamily="34" charset="0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521717911176184E-2"/>
          <c:y val="6.2148906672368352E-2"/>
          <c:w val="0.9570522205954124"/>
          <c:h val="0.7271501131366074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'Gestión Salud'!$B$12</c:f>
              <c:strCache>
                <c:ptCount val="1"/>
                <c:pt idx="0">
                  <c:v>Adultos Mayores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-2.3419203747072528E-2"/>
                  <c:y val="-4.780685128643719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539-4FB8-A663-CE89E8CD33CC}"/>
                </c:ext>
              </c:extLst>
            </c:dLbl>
            <c:dLbl>
              <c:idx val="4"/>
              <c:layout>
                <c:manualLayout>
                  <c:x val="-1.7548990933021352E-2"/>
                  <c:y val="-4.780685128643719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539-4FB8-A663-CE89E8CD33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'Gestión Salud'!$A$13:$A$17</c:f>
              <c:strCache>
                <c:ptCount val="5"/>
                <c:pt idx="1">
                  <c:v>Octubre</c:v>
                </c:pt>
                <c:pt idx="2">
                  <c:v>Noviembre</c:v>
                </c:pt>
                <c:pt idx="3">
                  <c:v>Diciembre</c:v>
                </c:pt>
                <c:pt idx="4">
                  <c:v>TOTAL</c:v>
                </c:pt>
              </c:strCache>
            </c:strRef>
          </c:cat>
          <c:val>
            <c:numRef>
              <c:f>'Gestión Salud'!$B$13:$B$17</c:f>
              <c:numCache>
                <c:formatCode>#,##0</c:formatCode>
                <c:ptCount val="5"/>
                <c:pt idx="1">
                  <c:v>590</c:v>
                </c:pt>
                <c:pt idx="2">
                  <c:v>1201</c:v>
                </c:pt>
                <c:pt idx="3" formatCode="_(* #,##0_);_(* \(#,##0\);_(* &quot;-&quot;??_);_(@_)">
                  <c:v>25275</c:v>
                </c:pt>
                <c:pt idx="4">
                  <c:v>27066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9-4FB8-A663-CE89E8CD33CC}"/>
            </c:ext>
          </c:extLst>
        </c:ser>
        <c:ser>
          <c:idx val="1"/>
          <c:order val="1"/>
          <c:tx>
            <c:strRef>
              <c:f>'Gestión Salud'!$C$12</c:f>
              <c:strCache>
                <c:ptCount val="1"/>
                <c:pt idx="0">
                  <c:v>Servicios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'Gestión Salud'!$A$13:$A$17</c:f>
              <c:strCache>
                <c:ptCount val="5"/>
                <c:pt idx="1">
                  <c:v>Octubre</c:v>
                </c:pt>
                <c:pt idx="2">
                  <c:v>Noviembre</c:v>
                </c:pt>
                <c:pt idx="3">
                  <c:v>Diciembre</c:v>
                </c:pt>
                <c:pt idx="4">
                  <c:v>TOTAL</c:v>
                </c:pt>
              </c:strCache>
            </c:strRef>
          </c:cat>
          <c:val>
            <c:numRef>
              <c:f>'Gestión Salud'!$C$13:$C$17</c:f>
              <c:numCache>
                <c:formatCode>#,##0</c:formatCode>
                <c:ptCount val="5"/>
                <c:pt idx="1">
                  <c:v>197015</c:v>
                </c:pt>
                <c:pt idx="2">
                  <c:v>213743</c:v>
                </c:pt>
                <c:pt idx="3" formatCode="_(* #,##0_);_(* \(#,##0\);_(* &quot;-&quot;??_);_(@_)">
                  <c:v>228783</c:v>
                </c:pt>
                <c:pt idx="4">
                  <c:v>639541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39-4FB8-A663-CE89E8CD33C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78258400"/>
        <c:axId val="1978261728"/>
      </c:barChart>
      <c:catAx>
        <c:axId val="197825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Arial Black" panose="020B0A04020102020204" pitchFamily="34" charset="0"/>
                <a:ea typeface="+mn-ea"/>
                <a:cs typeface="+mn-cs"/>
              </a:defRPr>
            </a:pPr>
            <a:endParaRPr lang="es-DO"/>
          </a:p>
        </c:txPr>
        <c:crossAx val="1978261728"/>
        <c:crosses val="autoZero"/>
        <c:auto val="1"/>
        <c:lblAlgn val="ctr"/>
        <c:lblOffset val="100"/>
        <c:noMultiLvlLbl val="0"/>
      </c:catAx>
      <c:valAx>
        <c:axId val="197826172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978258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Arial Black" panose="020B0A04020102020204" pitchFamily="34" charset="0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'Gestión Legal'!$C$13</c:f>
              <c:strCache>
                <c:ptCount val="1"/>
                <c:pt idx="0">
                  <c:v>Adultos Mayores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'Gestión Legal'!$B$14:$B$18</c:f>
              <c:strCache>
                <c:ptCount val="5"/>
                <c:pt idx="1">
                  <c:v>Octubre</c:v>
                </c:pt>
                <c:pt idx="2">
                  <c:v>Noviembre</c:v>
                </c:pt>
                <c:pt idx="3">
                  <c:v>Diciembre</c:v>
                </c:pt>
                <c:pt idx="4">
                  <c:v>TOTAL</c:v>
                </c:pt>
              </c:strCache>
            </c:strRef>
          </c:cat>
          <c:val>
            <c:numRef>
              <c:f>'Gestión Legal'!$C$14:$C$18</c:f>
              <c:numCache>
                <c:formatCode>#,##0</c:formatCode>
                <c:ptCount val="5"/>
                <c:pt idx="1">
                  <c:v>179</c:v>
                </c:pt>
                <c:pt idx="2">
                  <c:v>83</c:v>
                </c:pt>
                <c:pt idx="3" formatCode="_(* #,##0_);_(* \(#,##0\);_(* &quot;-&quot;??_);_(@_)">
                  <c:v>612</c:v>
                </c:pt>
                <c:pt idx="4">
                  <c:v>874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46-49DF-87E4-790C86AB32BA}"/>
            </c:ext>
          </c:extLst>
        </c:ser>
        <c:ser>
          <c:idx val="1"/>
          <c:order val="1"/>
          <c:tx>
            <c:strRef>
              <c:f>'Gestión Legal'!$D$13</c:f>
              <c:strCache>
                <c:ptCount val="1"/>
                <c:pt idx="0">
                  <c:v>Servicios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'Gestión Legal'!$B$14:$B$18</c:f>
              <c:strCache>
                <c:ptCount val="5"/>
                <c:pt idx="1">
                  <c:v>Octubre</c:v>
                </c:pt>
                <c:pt idx="2">
                  <c:v>Noviembre</c:v>
                </c:pt>
                <c:pt idx="3">
                  <c:v>Diciembre</c:v>
                </c:pt>
                <c:pt idx="4">
                  <c:v>TOTAL</c:v>
                </c:pt>
              </c:strCache>
            </c:strRef>
          </c:cat>
          <c:val>
            <c:numRef>
              <c:f>'Gestión Legal'!$D$14:$D$18</c:f>
              <c:numCache>
                <c:formatCode>#,##0</c:formatCode>
                <c:ptCount val="5"/>
                <c:pt idx="1">
                  <c:v>397</c:v>
                </c:pt>
                <c:pt idx="2">
                  <c:v>327</c:v>
                </c:pt>
                <c:pt idx="3" formatCode="_(* #,##0_);_(* \(#,##0\);_(* &quot;-&quot;??_);_(@_)">
                  <c:v>4360</c:v>
                </c:pt>
                <c:pt idx="4">
                  <c:v>5084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46-49DF-87E4-790C86AB32B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508628560"/>
        <c:axId val="1508627312"/>
      </c:barChart>
      <c:catAx>
        <c:axId val="150862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Arial Black" panose="020B0A04020102020204" pitchFamily="34" charset="0"/>
                <a:ea typeface="+mn-ea"/>
                <a:cs typeface="+mn-cs"/>
              </a:defRPr>
            </a:pPr>
            <a:endParaRPr lang="es-DO"/>
          </a:p>
        </c:txPr>
        <c:crossAx val="1508627312"/>
        <c:crosses val="autoZero"/>
        <c:auto val="1"/>
        <c:lblAlgn val="ctr"/>
        <c:lblOffset val="100"/>
        <c:noMultiLvlLbl val="0"/>
      </c:catAx>
      <c:valAx>
        <c:axId val="150862731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508628560"/>
        <c:crosses val="autoZero"/>
        <c:crossBetween val="between"/>
      </c:valAx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Arial Black" panose="020B0A04020102020204" pitchFamily="34" charset="0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'Gestión Social'!$C$10</c:f>
              <c:strCache>
                <c:ptCount val="1"/>
                <c:pt idx="0">
                  <c:v>Adultos Mayores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-3.2147880249146069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BB0-4ED3-8E76-ED97484D2E51}"/>
                </c:ext>
              </c:extLst>
            </c:dLbl>
            <c:dLbl>
              <c:idx val="2"/>
              <c:layout>
                <c:manualLayout>
                  <c:x val="-2.6120152702431256E-2"/>
                  <c:y val="-8.4699106248781655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BB0-4ED3-8E76-ED97484D2E51}"/>
                </c:ext>
              </c:extLst>
            </c:dLbl>
            <c:dLbl>
              <c:idx val="3"/>
              <c:layout>
                <c:manualLayout>
                  <c:x val="-3.0138637733574516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BB0-4ED3-8E76-ED97484D2E51}"/>
                </c:ext>
              </c:extLst>
            </c:dLbl>
            <c:dLbl>
              <c:idx val="4"/>
              <c:layout>
                <c:manualLayout>
                  <c:x val="-1.8083182640144812E-2"/>
                  <c:y val="-8.4699106248781655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BB0-4ED3-8E76-ED97484D2E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'Gestión Social'!$B$11:$B$15</c:f>
              <c:strCache>
                <c:ptCount val="5"/>
                <c:pt idx="1">
                  <c:v>Octubre</c:v>
                </c:pt>
                <c:pt idx="2">
                  <c:v>Noviembre</c:v>
                </c:pt>
                <c:pt idx="3">
                  <c:v>Diciembre</c:v>
                </c:pt>
                <c:pt idx="4">
                  <c:v>TOTAL</c:v>
                </c:pt>
              </c:strCache>
            </c:strRef>
          </c:cat>
          <c:val>
            <c:numRef>
              <c:f>'Gestión Social'!$C$11:$C$15</c:f>
              <c:numCache>
                <c:formatCode>#,##0</c:formatCode>
                <c:ptCount val="5"/>
                <c:pt idx="1">
                  <c:v>1658</c:v>
                </c:pt>
                <c:pt idx="2">
                  <c:v>3368</c:v>
                </c:pt>
                <c:pt idx="3" formatCode="_(* #,##0_);_(* \(#,##0\);_(* &quot;-&quot;??_);_(@_)">
                  <c:v>6580</c:v>
                </c:pt>
                <c:pt idx="4">
                  <c:v>11606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B0-4ED3-8E76-ED97484D2E51}"/>
            </c:ext>
          </c:extLst>
        </c:ser>
        <c:ser>
          <c:idx val="1"/>
          <c:order val="1"/>
          <c:tx>
            <c:strRef>
              <c:f>'Gestión Social'!$D$10</c:f>
              <c:strCache>
                <c:ptCount val="1"/>
                <c:pt idx="0">
                  <c:v>Servicios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'Gestión Social'!$B$11:$B$15</c:f>
              <c:strCache>
                <c:ptCount val="5"/>
                <c:pt idx="1">
                  <c:v>Octubre</c:v>
                </c:pt>
                <c:pt idx="2">
                  <c:v>Noviembre</c:v>
                </c:pt>
                <c:pt idx="3">
                  <c:v>Diciembre</c:v>
                </c:pt>
                <c:pt idx="4">
                  <c:v>TOTAL</c:v>
                </c:pt>
              </c:strCache>
            </c:strRef>
          </c:cat>
          <c:val>
            <c:numRef>
              <c:f>'Gestión Social'!$D$11:$D$15</c:f>
              <c:numCache>
                <c:formatCode>#,##0</c:formatCode>
                <c:ptCount val="5"/>
                <c:pt idx="1">
                  <c:v>8597</c:v>
                </c:pt>
                <c:pt idx="2">
                  <c:v>7029</c:v>
                </c:pt>
                <c:pt idx="3" formatCode="_(* #,##0_);_(* \(#,##0\);_(* &quot;-&quot;??_);_(@_)">
                  <c:v>46879</c:v>
                </c:pt>
                <c:pt idx="4">
                  <c:v>62505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B0-4ED3-8E76-ED97484D2E5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80375296"/>
        <c:axId val="1980373632"/>
      </c:barChart>
      <c:catAx>
        <c:axId val="1980375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Arial Black" panose="020B0A04020102020204" pitchFamily="34" charset="0"/>
                <a:ea typeface="+mn-ea"/>
                <a:cs typeface="+mn-cs"/>
              </a:defRPr>
            </a:pPr>
            <a:endParaRPr lang="es-DO"/>
          </a:p>
        </c:txPr>
        <c:crossAx val="1980373632"/>
        <c:crosses val="autoZero"/>
        <c:auto val="1"/>
        <c:lblAlgn val="ctr"/>
        <c:lblOffset val="100"/>
        <c:noMultiLvlLbl val="0"/>
      </c:catAx>
      <c:valAx>
        <c:axId val="198037363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980375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Arial Black" panose="020B0A04020102020204" pitchFamily="34" charset="0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'Gestión Economica'!$C$14</c:f>
              <c:strCache>
                <c:ptCount val="1"/>
                <c:pt idx="0">
                  <c:v>Adultos Mayores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-5.6144728633811605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9A4-432E-B22F-C33571F0C687}"/>
                </c:ext>
              </c:extLst>
            </c:dLbl>
            <c:dLbl>
              <c:idx val="2"/>
              <c:layout>
                <c:manualLayout>
                  <c:x val="-3.5350384695362863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9A4-432E-B22F-C33571F0C687}"/>
                </c:ext>
              </c:extLst>
            </c:dLbl>
            <c:dLbl>
              <c:idx val="3"/>
              <c:layout>
                <c:manualLayout>
                  <c:x val="-3.5350384695362863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9A4-432E-B22F-C33571F0C687}"/>
                </c:ext>
              </c:extLst>
            </c:dLbl>
            <c:dLbl>
              <c:idx val="4"/>
              <c:layout>
                <c:manualLayout>
                  <c:x val="-3.7429819089207735E-2"/>
                  <c:y val="9.265693768820941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9A4-432E-B22F-C33571F0C68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'Gestión Economica'!$B$15:$B$19</c:f>
              <c:strCache>
                <c:ptCount val="5"/>
                <c:pt idx="1">
                  <c:v>Octubre</c:v>
                </c:pt>
                <c:pt idx="2">
                  <c:v>Noviembre</c:v>
                </c:pt>
                <c:pt idx="3">
                  <c:v>Diciembre</c:v>
                </c:pt>
                <c:pt idx="4">
                  <c:v>TOTAL</c:v>
                </c:pt>
              </c:strCache>
            </c:strRef>
          </c:cat>
          <c:val>
            <c:numRef>
              <c:f>'Gestión Economica'!$C$15:$C$19</c:f>
              <c:numCache>
                <c:formatCode>#,##0</c:formatCode>
                <c:ptCount val="5"/>
                <c:pt idx="1">
                  <c:v>18549</c:v>
                </c:pt>
                <c:pt idx="2">
                  <c:v>13566</c:v>
                </c:pt>
                <c:pt idx="3" formatCode="_(* #,##0_);_(* \(#,##0\);_(* &quot;-&quot;??_);_(@_)">
                  <c:v>18341</c:v>
                </c:pt>
                <c:pt idx="4">
                  <c:v>50456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A4-432E-B22F-C33571F0C687}"/>
            </c:ext>
          </c:extLst>
        </c:ser>
        <c:ser>
          <c:idx val="1"/>
          <c:order val="1"/>
          <c:tx>
            <c:strRef>
              <c:f>'Gestión Economica'!$D$14</c:f>
              <c:strCache>
                <c:ptCount val="1"/>
                <c:pt idx="0">
                  <c:v>Servicios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'Gestión Economica'!$B$15:$B$19</c:f>
              <c:strCache>
                <c:ptCount val="5"/>
                <c:pt idx="1">
                  <c:v>Octubre</c:v>
                </c:pt>
                <c:pt idx="2">
                  <c:v>Noviembre</c:v>
                </c:pt>
                <c:pt idx="3">
                  <c:v>Diciembre</c:v>
                </c:pt>
                <c:pt idx="4">
                  <c:v>TOTAL</c:v>
                </c:pt>
              </c:strCache>
            </c:strRef>
          </c:cat>
          <c:val>
            <c:numRef>
              <c:f>'Gestión Economica'!$D$15:$D$19</c:f>
              <c:numCache>
                <c:formatCode>#,##0</c:formatCode>
                <c:ptCount val="5"/>
                <c:pt idx="1">
                  <c:v>18810</c:v>
                </c:pt>
                <c:pt idx="2">
                  <c:v>21159</c:v>
                </c:pt>
                <c:pt idx="3" formatCode="_(* #,##0_);_(* \(#,##0\);_(* &quot;-&quot;??_);_(@_)">
                  <c:v>47591</c:v>
                </c:pt>
                <c:pt idx="4">
                  <c:v>87560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A4-432E-B22F-C33571F0C68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78256736"/>
        <c:axId val="1978255072"/>
      </c:barChart>
      <c:catAx>
        <c:axId val="1978256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Arial Black" panose="020B0A04020102020204" pitchFamily="34" charset="0"/>
                <a:ea typeface="+mn-ea"/>
                <a:cs typeface="+mn-cs"/>
              </a:defRPr>
            </a:pPr>
            <a:endParaRPr lang="es-DO"/>
          </a:p>
        </c:txPr>
        <c:crossAx val="1978255072"/>
        <c:crosses val="autoZero"/>
        <c:auto val="1"/>
        <c:lblAlgn val="ctr"/>
        <c:lblOffset val="100"/>
        <c:noMultiLvlLbl val="0"/>
      </c:catAx>
      <c:valAx>
        <c:axId val="197825507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978256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Arial Black" panose="020B0A04020102020204" pitchFamily="34" charset="0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737234</xdr:colOff>
      <xdr:row>17</xdr:row>
      <xdr:rowOff>60007</xdr:rowOff>
    </xdr:from>
    <xdr:to>
      <xdr:col>8</xdr:col>
      <xdr:colOff>560070</xdr:colOff>
      <xdr:row>32</xdr:row>
      <xdr:rowOff>94297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AFAC8FB-21F3-D2F5-E70C-B305E4DA1EE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316230</xdr:colOff>
      <xdr:row>11</xdr:row>
      <xdr:rowOff>160972</xdr:rowOff>
    </xdr:from>
    <xdr:to>
      <xdr:col>15</xdr:col>
      <xdr:colOff>257175</xdr:colOff>
      <xdr:row>26</xdr:row>
      <xdr:rowOff>105727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F3FDF9C-6F26-472C-3080-0588458B8E9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283845</xdr:colOff>
      <xdr:row>8</xdr:row>
      <xdr:rowOff>82867</xdr:rowOff>
    </xdr:from>
    <xdr:to>
      <xdr:col>12</xdr:col>
      <xdr:colOff>472440</xdr:colOff>
      <xdr:row>22</xdr:row>
      <xdr:rowOff>15240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128B8B9-11C6-83E8-8845-052390DA04B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529590</xdr:colOff>
      <xdr:row>9</xdr:row>
      <xdr:rowOff>37147</xdr:rowOff>
    </xdr:from>
    <xdr:to>
      <xdr:col>13</xdr:col>
      <xdr:colOff>55245</xdr:colOff>
      <xdr:row>23</xdr:row>
      <xdr:rowOff>50482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B03E28D-6CBF-ED51-E126-E004F610357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</xdr:colOff>
      <xdr:row>7</xdr:row>
      <xdr:rowOff>54292</xdr:rowOff>
    </xdr:from>
    <xdr:to>
      <xdr:col>13</xdr:col>
      <xdr:colOff>53340</xdr:colOff>
      <xdr:row>21</xdr:row>
      <xdr:rowOff>117157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167AD45-139E-A38E-4911-4EC8EEE746E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624840</xdr:colOff>
      <xdr:row>20</xdr:row>
      <xdr:rowOff>58102</xdr:rowOff>
    </xdr:from>
    <xdr:to>
      <xdr:col>8</xdr:col>
      <xdr:colOff>407670</xdr:colOff>
      <xdr:row>35</xdr:row>
      <xdr:rowOff>84772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34A25DA-1145-4B37-34A3-4BE9B58EC00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09273F-2FC9-4CF6-BC76-B556E48C3444}">
  <dimension ref="B9:F32"/>
  <sheetViews>
    <sheetView showGridLines="0" topLeftCell="A4" workbookViewId="0">
      <selection activeCell="F33" sqref="F33"/>
    </sheetView>
  </sheetViews>
  <sheetFormatPr baseColWidth="10" defaultRowHeight="14.4" x14ac:dyDescent="0.3"/>
  <cols>
    <col min="4" max="4" width="14.33203125" customWidth="1"/>
    <col min="6" max="6" width="16.6640625" customWidth="1"/>
  </cols>
  <sheetData>
    <row r="9" spans="2:6" ht="16.2" x14ac:dyDescent="0.35">
      <c r="B9" s="1" t="s">
        <v>14</v>
      </c>
      <c r="C9" s="2"/>
      <c r="D9" s="2"/>
      <c r="E9" s="2"/>
      <c r="F9" s="2"/>
    </row>
    <row r="10" spans="2:6" ht="15.6" x14ac:dyDescent="0.3">
      <c r="B10" s="3" t="s">
        <v>0</v>
      </c>
      <c r="C10" s="4" t="s">
        <v>1</v>
      </c>
      <c r="D10" s="5"/>
      <c r="E10" s="6" t="s">
        <v>2</v>
      </c>
      <c r="F10" s="6" t="s">
        <v>3</v>
      </c>
    </row>
    <row r="11" spans="2:6" ht="15.6" x14ac:dyDescent="0.3">
      <c r="B11" s="7"/>
      <c r="C11" s="8" t="s">
        <v>4</v>
      </c>
      <c r="D11" s="8" t="s">
        <v>5</v>
      </c>
      <c r="E11" s="7"/>
      <c r="F11" s="7"/>
    </row>
    <row r="12" spans="2:6" ht="15.6" x14ac:dyDescent="0.3">
      <c r="B12" s="9" t="s">
        <v>6</v>
      </c>
      <c r="C12" s="10">
        <v>3</v>
      </c>
      <c r="D12" s="10">
        <v>3</v>
      </c>
      <c r="E12" s="11">
        <v>276</v>
      </c>
      <c r="F12" s="11">
        <v>175630</v>
      </c>
    </row>
    <row r="13" spans="2:6" ht="62.4" x14ac:dyDescent="0.3">
      <c r="B13" s="12" t="s">
        <v>7</v>
      </c>
      <c r="C13" s="10">
        <v>4</v>
      </c>
      <c r="D13" s="10">
        <v>0</v>
      </c>
      <c r="E13" s="11">
        <v>2481</v>
      </c>
      <c r="F13" s="11">
        <v>68367</v>
      </c>
    </row>
    <row r="14" spans="2:6" ht="15.6" x14ac:dyDescent="0.3">
      <c r="B14" s="9" t="s">
        <v>8</v>
      </c>
      <c r="C14" s="10">
        <v>19</v>
      </c>
      <c r="D14" s="10">
        <v>0</v>
      </c>
      <c r="E14" s="11">
        <v>27066</v>
      </c>
      <c r="F14" s="11">
        <v>639541</v>
      </c>
    </row>
    <row r="15" spans="2:6" ht="15.6" x14ac:dyDescent="0.3">
      <c r="B15" s="9" t="s">
        <v>9</v>
      </c>
      <c r="C15" s="10">
        <v>6</v>
      </c>
      <c r="D15" s="10">
        <v>0</v>
      </c>
      <c r="E15" s="11">
        <v>50456</v>
      </c>
      <c r="F15" s="11">
        <v>87560</v>
      </c>
    </row>
    <row r="16" spans="2:6" ht="15.6" x14ac:dyDescent="0.3">
      <c r="B16" s="9" t="s">
        <v>10</v>
      </c>
      <c r="C16" s="10">
        <v>4</v>
      </c>
      <c r="D16" s="10">
        <v>1</v>
      </c>
      <c r="E16" s="11">
        <v>874</v>
      </c>
      <c r="F16" s="11">
        <v>5084</v>
      </c>
    </row>
    <row r="17" spans="2:6" ht="15.6" x14ac:dyDescent="0.3">
      <c r="B17" s="9" t="s">
        <v>11</v>
      </c>
      <c r="C17" s="10">
        <v>1</v>
      </c>
      <c r="D17" s="10">
        <v>2</v>
      </c>
      <c r="E17" s="11">
        <v>11606</v>
      </c>
      <c r="F17" s="11">
        <v>62505</v>
      </c>
    </row>
    <row r="18" spans="2:6" ht="17.399999999999999" x14ac:dyDescent="0.3">
      <c r="B18" s="13" t="s">
        <v>12</v>
      </c>
      <c r="C18" s="14">
        <v>37</v>
      </c>
      <c r="D18" s="14">
        <v>6</v>
      </c>
      <c r="E18" s="15">
        <f>SUM(E12:E17)</f>
        <v>92759</v>
      </c>
      <c r="F18" s="15">
        <f>SUM(F12:F17)</f>
        <v>1038687</v>
      </c>
    </row>
    <row r="22" spans="2:6" ht="17.399999999999999" x14ac:dyDescent="0.3">
      <c r="B22" s="16" t="s">
        <v>13</v>
      </c>
      <c r="C22" s="17"/>
      <c r="D22" s="17"/>
    </row>
    <row r="23" spans="2:6" ht="16.2" x14ac:dyDescent="0.35">
      <c r="B23" s="18" t="s">
        <v>14</v>
      </c>
      <c r="C23" s="17"/>
      <c r="D23" s="17"/>
    </row>
    <row r="24" spans="2:6" x14ac:dyDescent="0.3">
      <c r="B24" s="3" t="s">
        <v>0</v>
      </c>
      <c r="C24" s="6" t="s">
        <v>2</v>
      </c>
      <c r="D24" s="6" t="s">
        <v>4</v>
      </c>
    </row>
    <row r="25" spans="2:6" x14ac:dyDescent="0.3">
      <c r="B25" s="7"/>
      <c r="C25" s="7"/>
      <c r="D25" s="7"/>
    </row>
    <row r="26" spans="2:6" ht="15.6" x14ac:dyDescent="0.3">
      <c r="B26" s="9" t="s">
        <v>6</v>
      </c>
      <c r="C26" s="11">
        <f>E12</f>
        <v>276</v>
      </c>
      <c r="D26" s="11">
        <f t="shared" ref="C26:D29" si="0">F13</f>
        <v>68367</v>
      </c>
    </row>
    <row r="27" spans="2:6" ht="62.4" x14ac:dyDescent="0.3">
      <c r="B27" s="12" t="s">
        <v>7</v>
      </c>
      <c r="C27" s="11">
        <f t="shared" ref="C27:C31" si="1">E13</f>
        <v>2481</v>
      </c>
      <c r="D27" s="11">
        <f t="shared" si="0"/>
        <v>639541</v>
      </c>
    </row>
    <row r="28" spans="2:6" ht="15.6" x14ac:dyDescent="0.3">
      <c r="B28" s="9" t="s">
        <v>8</v>
      </c>
      <c r="C28" s="11">
        <f t="shared" si="1"/>
        <v>27066</v>
      </c>
      <c r="D28" s="11">
        <f t="shared" si="0"/>
        <v>87560</v>
      </c>
    </row>
    <row r="29" spans="2:6" ht="15.6" x14ac:dyDescent="0.3">
      <c r="B29" s="9" t="s">
        <v>9</v>
      </c>
      <c r="C29" s="11">
        <f t="shared" si="1"/>
        <v>50456</v>
      </c>
      <c r="D29" s="11">
        <f t="shared" si="0"/>
        <v>5084</v>
      </c>
    </row>
    <row r="30" spans="2:6" ht="15.6" x14ac:dyDescent="0.3">
      <c r="B30" s="9" t="s">
        <v>11</v>
      </c>
      <c r="C30" s="11">
        <f t="shared" si="1"/>
        <v>874</v>
      </c>
      <c r="D30" s="11">
        <f t="shared" ref="C30:D30" si="2">F18</f>
        <v>1038687</v>
      </c>
    </row>
    <row r="31" spans="2:6" ht="15.6" x14ac:dyDescent="0.3">
      <c r="B31" s="9" t="s">
        <v>10</v>
      </c>
      <c r="C31" s="11">
        <f t="shared" si="1"/>
        <v>11606</v>
      </c>
      <c r="D31" s="11">
        <f t="shared" ref="C31:D31" si="3">F17</f>
        <v>62505</v>
      </c>
    </row>
    <row r="32" spans="2:6" ht="17.399999999999999" x14ac:dyDescent="0.3">
      <c r="B32" s="13" t="s">
        <v>12</v>
      </c>
      <c r="C32" s="15">
        <f>C26+C28+C29+C30+C31+C27</f>
        <v>92759</v>
      </c>
      <c r="D32" s="15">
        <f>F18</f>
        <v>1038687</v>
      </c>
    </row>
  </sheetData>
  <mergeCells count="10">
    <mergeCell ref="B23:D23"/>
    <mergeCell ref="B24:B25"/>
    <mergeCell ref="C24:C25"/>
    <mergeCell ref="D24:D25"/>
    <mergeCell ref="B9:F9"/>
    <mergeCell ref="B10:B11"/>
    <mergeCell ref="C10:D10"/>
    <mergeCell ref="E10:E11"/>
    <mergeCell ref="F10:F11"/>
    <mergeCell ref="B22:D2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A23FF7-9691-41AA-A690-9858BFEF39C2}">
  <dimension ref="A8:C16"/>
  <sheetViews>
    <sheetView showGridLines="0" topLeftCell="A7" workbookViewId="0">
      <selection activeCell="A8" sqref="A8:C16"/>
    </sheetView>
  </sheetViews>
  <sheetFormatPr baseColWidth="10" defaultRowHeight="14.4" x14ac:dyDescent="0.3"/>
  <sheetData>
    <row r="8" spans="1:3" ht="17.399999999999999" x14ac:dyDescent="0.3">
      <c r="A8" s="16" t="s">
        <v>13</v>
      </c>
      <c r="B8" s="17"/>
      <c r="C8" s="17"/>
    </row>
    <row r="9" spans="1:3" ht="16.2" x14ac:dyDescent="0.35">
      <c r="A9" s="18" t="s">
        <v>6</v>
      </c>
      <c r="B9" s="17"/>
      <c r="C9" s="17"/>
    </row>
    <row r="10" spans="1:3" ht="16.2" x14ac:dyDescent="0.35">
      <c r="A10" s="18" t="s">
        <v>18</v>
      </c>
      <c r="B10" s="17"/>
      <c r="C10" s="17"/>
    </row>
    <row r="11" spans="1:3" x14ac:dyDescent="0.3">
      <c r="A11" s="3" t="s">
        <v>0</v>
      </c>
      <c r="B11" s="6" t="s">
        <v>2</v>
      </c>
      <c r="C11" s="6" t="s">
        <v>4</v>
      </c>
    </row>
    <row r="12" spans="1:3" x14ac:dyDescent="0.3">
      <c r="A12" s="7"/>
      <c r="B12" s="7"/>
      <c r="C12" s="7"/>
    </row>
    <row r="13" spans="1:3" ht="15.6" x14ac:dyDescent="0.3">
      <c r="A13" s="9" t="s">
        <v>15</v>
      </c>
      <c r="B13" s="11">
        <v>15</v>
      </c>
      <c r="C13" s="11">
        <v>69075</v>
      </c>
    </row>
    <row r="14" spans="1:3" ht="15.6" x14ac:dyDescent="0.3">
      <c r="A14" s="12" t="s">
        <v>16</v>
      </c>
      <c r="B14" s="11">
        <v>136</v>
      </c>
      <c r="C14" s="11">
        <v>71300</v>
      </c>
    </row>
    <row r="15" spans="1:3" ht="15.6" x14ac:dyDescent="0.3">
      <c r="A15" s="9" t="s">
        <v>17</v>
      </c>
      <c r="B15" s="11">
        <v>125</v>
      </c>
      <c r="C15" s="11">
        <v>35255</v>
      </c>
    </row>
    <row r="16" spans="1:3" ht="17.399999999999999" x14ac:dyDescent="0.3">
      <c r="A16" s="13" t="s">
        <v>12</v>
      </c>
      <c r="B16" s="15">
        <f>SUM(B13:B15)</f>
        <v>276</v>
      </c>
      <c r="C16" s="15">
        <f>SUM(C13:C15)</f>
        <v>175630</v>
      </c>
    </row>
  </sheetData>
  <mergeCells count="6">
    <mergeCell ref="A8:C8"/>
    <mergeCell ref="A9:C9"/>
    <mergeCell ref="A10:C10"/>
    <mergeCell ref="A11:A12"/>
    <mergeCell ref="B11:B12"/>
    <mergeCell ref="C11:C1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A650A-30AE-474A-975D-173BC62EB8B3}">
  <dimension ref="A6:C14"/>
  <sheetViews>
    <sheetView showGridLines="0" workbookViewId="0">
      <selection activeCell="E34" sqref="E34"/>
    </sheetView>
  </sheetViews>
  <sheetFormatPr baseColWidth="10" defaultRowHeight="14.4" x14ac:dyDescent="0.3"/>
  <sheetData>
    <row r="6" spans="1:3" ht="17.399999999999999" x14ac:dyDescent="0.3">
      <c r="A6" s="16" t="s">
        <v>13</v>
      </c>
      <c r="B6" s="17"/>
      <c r="C6" s="17"/>
    </row>
    <row r="7" spans="1:3" ht="16.2" x14ac:dyDescent="0.35">
      <c r="A7" s="18" t="s">
        <v>19</v>
      </c>
      <c r="B7" s="17"/>
      <c r="C7" s="17"/>
    </row>
    <row r="8" spans="1:3" ht="16.2" x14ac:dyDescent="0.35">
      <c r="A8" s="18" t="s">
        <v>18</v>
      </c>
      <c r="B8" s="17"/>
      <c r="C8" s="17"/>
    </row>
    <row r="9" spans="1:3" x14ac:dyDescent="0.3">
      <c r="A9" s="3" t="s">
        <v>0</v>
      </c>
      <c r="B9" s="6" t="s">
        <v>2</v>
      </c>
      <c r="C9" s="6" t="s">
        <v>4</v>
      </c>
    </row>
    <row r="10" spans="1:3" x14ac:dyDescent="0.3">
      <c r="A10" s="7"/>
      <c r="B10" s="7"/>
      <c r="C10" s="7"/>
    </row>
    <row r="11" spans="1:3" ht="15.6" x14ac:dyDescent="0.3">
      <c r="A11" s="9" t="s">
        <v>15</v>
      </c>
      <c r="B11" s="11">
        <v>324</v>
      </c>
      <c r="C11" s="11">
        <v>44892</v>
      </c>
    </row>
    <row r="12" spans="1:3" ht="15.6" x14ac:dyDescent="0.3">
      <c r="A12" s="12" t="s">
        <v>16</v>
      </c>
      <c r="B12" s="11">
        <v>2139</v>
      </c>
      <c r="C12" s="11">
        <v>23475</v>
      </c>
    </row>
    <row r="13" spans="1:3" ht="15.6" x14ac:dyDescent="0.3">
      <c r="A13" s="9" t="s">
        <v>17</v>
      </c>
      <c r="B13" s="19">
        <v>0</v>
      </c>
      <c r="C13" s="19">
        <v>0</v>
      </c>
    </row>
    <row r="14" spans="1:3" ht="17.399999999999999" x14ac:dyDescent="0.3">
      <c r="A14" s="13" t="s">
        <v>12</v>
      </c>
      <c r="B14" s="15">
        <f>SUM(B11:B13)</f>
        <v>2463</v>
      </c>
      <c r="C14" s="15">
        <f>SUM(C11:C13)</f>
        <v>68367</v>
      </c>
    </row>
  </sheetData>
  <mergeCells count="6">
    <mergeCell ref="A6:C6"/>
    <mergeCell ref="A7:C7"/>
    <mergeCell ref="A8:C8"/>
    <mergeCell ref="A9:A10"/>
    <mergeCell ref="B9:B10"/>
    <mergeCell ref="C9:C10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4B385-2639-44FA-ACFD-DC53ACFFFC0D}">
  <dimension ref="A9:C17"/>
  <sheetViews>
    <sheetView showGridLines="0" workbookViewId="0">
      <selection activeCell="A9" sqref="A9:C17"/>
    </sheetView>
  </sheetViews>
  <sheetFormatPr baseColWidth="10" defaultRowHeight="14.4" x14ac:dyDescent="0.3"/>
  <cols>
    <col min="3" max="3" width="12.5546875" bestFit="1" customWidth="1"/>
  </cols>
  <sheetData>
    <row r="9" spans="1:3" ht="17.399999999999999" x14ac:dyDescent="0.3">
      <c r="A9" s="16" t="s">
        <v>13</v>
      </c>
      <c r="B9" s="17"/>
      <c r="C9" s="17"/>
    </row>
    <row r="10" spans="1:3" ht="16.2" x14ac:dyDescent="0.35">
      <c r="A10" s="18" t="s">
        <v>8</v>
      </c>
      <c r="B10" s="17"/>
      <c r="C10" s="17"/>
    </row>
    <row r="11" spans="1:3" ht="16.2" x14ac:dyDescent="0.35">
      <c r="A11" s="18" t="s">
        <v>18</v>
      </c>
      <c r="B11" s="17"/>
      <c r="C11" s="17"/>
    </row>
    <row r="12" spans="1:3" x14ac:dyDescent="0.3">
      <c r="A12" s="3" t="s">
        <v>0</v>
      </c>
      <c r="B12" s="6" t="s">
        <v>2</v>
      </c>
      <c r="C12" s="6" t="s">
        <v>4</v>
      </c>
    </row>
    <row r="13" spans="1:3" x14ac:dyDescent="0.3">
      <c r="A13" s="7"/>
      <c r="B13" s="7"/>
      <c r="C13" s="7"/>
    </row>
    <row r="14" spans="1:3" ht="15.6" x14ac:dyDescent="0.3">
      <c r="A14" s="9" t="s">
        <v>15</v>
      </c>
      <c r="B14" s="11">
        <v>590</v>
      </c>
      <c r="C14" s="11">
        <v>197015</v>
      </c>
    </row>
    <row r="15" spans="1:3" ht="15.6" x14ac:dyDescent="0.3">
      <c r="A15" s="12" t="s">
        <v>16</v>
      </c>
      <c r="B15" s="11">
        <v>1201</v>
      </c>
      <c r="C15" s="11">
        <v>213743</v>
      </c>
    </row>
    <row r="16" spans="1:3" ht="15.6" x14ac:dyDescent="0.3">
      <c r="A16" s="9" t="s">
        <v>17</v>
      </c>
      <c r="B16" s="20">
        <v>25275</v>
      </c>
      <c r="C16" s="20">
        <v>228783</v>
      </c>
    </row>
    <row r="17" spans="1:3" ht="17.399999999999999" x14ac:dyDescent="0.3">
      <c r="A17" s="13" t="s">
        <v>12</v>
      </c>
      <c r="B17" s="15">
        <f>SUM(B14:B16)</f>
        <v>27066</v>
      </c>
      <c r="C17" s="15">
        <f>SUM(C14:C16)</f>
        <v>639541</v>
      </c>
    </row>
  </sheetData>
  <mergeCells count="6">
    <mergeCell ref="A9:C9"/>
    <mergeCell ref="A10:C10"/>
    <mergeCell ref="A11:C11"/>
    <mergeCell ref="A12:A13"/>
    <mergeCell ref="B12:B13"/>
    <mergeCell ref="C12:C1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45B2A-06A9-479F-877A-4DF4F3A9FA25}">
  <dimension ref="B10:D18"/>
  <sheetViews>
    <sheetView showGridLines="0" topLeftCell="A7" workbookViewId="0">
      <selection activeCell="B10" sqref="B10:D18"/>
    </sheetView>
  </sheetViews>
  <sheetFormatPr baseColWidth="10" defaultRowHeight="14.4" x14ac:dyDescent="0.3"/>
  <sheetData>
    <row r="10" spans="2:4" ht="17.399999999999999" x14ac:dyDescent="0.3">
      <c r="B10" s="16" t="s">
        <v>13</v>
      </c>
      <c r="C10" s="17"/>
      <c r="D10" s="17"/>
    </row>
    <row r="11" spans="2:4" ht="16.2" x14ac:dyDescent="0.35">
      <c r="B11" s="18" t="s">
        <v>20</v>
      </c>
      <c r="C11" s="17"/>
      <c r="D11" s="17"/>
    </row>
    <row r="12" spans="2:4" ht="16.2" x14ac:dyDescent="0.35">
      <c r="B12" s="18" t="s">
        <v>18</v>
      </c>
      <c r="C12" s="17"/>
      <c r="D12" s="17"/>
    </row>
    <row r="13" spans="2:4" x14ac:dyDescent="0.3">
      <c r="B13" s="3" t="s">
        <v>0</v>
      </c>
      <c r="C13" s="6" t="s">
        <v>2</v>
      </c>
      <c r="D13" s="6" t="s">
        <v>4</v>
      </c>
    </row>
    <row r="14" spans="2:4" x14ac:dyDescent="0.3">
      <c r="B14" s="7"/>
      <c r="C14" s="7"/>
      <c r="D14" s="7"/>
    </row>
    <row r="15" spans="2:4" ht="15.6" x14ac:dyDescent="0.3">
      <c r="B15" s="9" t="s">
        <v>15</v>
      </c>
      <c r="C15" s="11">
        <v>179</v>
      </c>
      <c r="D15" s="11">
        <v>397</v>
      </c>
    </row>
    <row r="16" spans="2:4" ht="15.6" x14ac:dyDescent="0.3">
      <c r="B16" s="12" t="s">
        <v>16</v>
      </c>
      <c r="C16" s="11">
        <v>83</v>
      </c>
      <c r="D16" s="11">
        <v>327</v>
      </c>
    </row>
    <row r="17" spans="2:4" ht="15.6" x14ac:dyDescent="0.3">
      <c r="B17" s="9" t="s">
        <v>17</v>
      </c>
      <c r="C17" s="20">
        <v>612</v>
      </c>
      <c r="D17" s="20">
        <v>4360</v>
      </c>
    </row>
    <row r="18" spans="2:4" ht="17.399999999999999" x14ac:dyDescent="0.3">
      <c r="B18" s="13" t="s">
        <v>12</v>
      </c>
      <c r="C18" s="15">
        <f>SUM(C15:C17)</f>
        <v>874</v>
      </c>
      <c r="D18" s="15">
        <f>SUM(D15:D17)</f>
        <v>5084</v>
      </c>
    </row>
  </sheetData>
  <mergeCells count="6">
    <mergeCell ref="B10:D10"/>
    <mergeCell ref="B11:D11"/>
    <mergeCell ref="B12:D12"/>
    <mergeCell ref="B13:B14"/>
    <mergeCell ref="C13:C14"/>
    <mergeCell ref="D13:D1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39A859-D530-470C-991A-A370938EBF75}">
  <dimension ref="B7:D15"/>
  <sheetViews>
    <sheetView showGridLines="0" workbookViewId="0">
      <selection activeCell="B7" sqref="B7:D15"/>
    </sheetView>
  </sheetViews>
  <sheetFormatPr baseColWidth="10" defaultRowHeight="14.4" x14ac:dyDescent="0.3"/>
  <sheetData>
    <row r="7" spans="2:4" ht="17.399999999999999" x14ac:dyDescent="0.3">
      <c r="B7" s="16" t="s">
        <v>13</v>
      </c>
      <c r="C7" s="17"/>
      <c r="D7" s="17"/>
    </row>
    <row r="8" spans="2:4" ht="16.2" x14ac:dyDescent="0.35">
      <c r="B8" s="18" t="s">
        <v>21</v>
      </c>
      <c r="C8" s="17"/>
      <c r="D8" s="17"/>
    </row>
    <row r="9" spans="2:4" ht="16.2" x14ac:dyDescent="0.35">
      <c r="B9" s="18" t="s">
        <v>18</v>
      </c>
      <c r="C9" s="17"/>
      <c r="D9" s="17"/>
    </row>
    <row r="10" spans="2:4" x14ac:dyDescent="0.3">
      <c r="B10" s="3" t="s">
        <v>0</v>
      </c>
      <c r="C10" s="6" t="s">
        <v>2</v>
      </c>
      <c r="D10" s="6" t="s">
        <v>4</v>
      </c>
    </row>
    <row r="11" spans="2:4" x14ac:dyDescent="0.3">
      <c r="B11" s="7"/>
      <c r="C11" s="7"/>
      <c r="D11" s="7"/>
    </row>
    <row r="12" spans="2:4" ht="15.6" x14ac:dyDescent="0.3">
      <c r="B12" s="9" t="s">
        <v>15</v>
      </c>
      <c r="C12" s="11">
        <v>1658</v>
      </c>
      <c r="D12" s="11">
        <v>8597</v>
      </c>
    </row>
    <row r="13" spans="2:4" ht="15.6" x14ac:dyDescent="0.3">
      <c r="B13" s="12" t="s">
        <v>16</v>
      </c>
      <c r="C13" s="11">
        <v>3368</v>
      </c>
      <c r="D13" s="11">
        <v>7029</v>
      </c>
    </row>
    <row r="14" spans="2:4" ht="15.6" x14ac:dyDescent="0.3">
      <c r="B14" s="9" t="s">
        <v>17</v>
      </c>
      <c r="C14" s="20">
        <v>6580</v>
      </c>
      <c r="D14" s="20">
        <v>46879</v>
      </c>
    </row>
    <row r="15" spans="2:4" ht="17.399999999999999" x14ac:dyDescent="0.3">
      <c r="B15" s="13" t="s">
        <v>12</v>
      </c>
      <c r="C15" s="15">
        <f>SUM(C12:C14)</f>
        <v>11606</v>
      </c>
      <c r="D15" s="15">
        <f>SUM(D12:D14)</f>
        <v>62505</v>
      </c>
    </row>
  </sheetData>
  <mergeCells count="6">
    <mergeCell ref="B7:D7"/>
    <mergeCell ref="B8:D8"/>
    <mergeCell ref="B9:D9"/>
    <mergeCell ref="B10:B11"/>
    <mergeCell ref="C10:C11"/>
    <mergeCell ref="D10:D11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DB2BC0-5155-40EA-9FA7-0217AFCEC356}">
  <dimension ref="B11:D19"/>
  <sheetViews>
    <sheetView showGridLines="0" tabSelected="1" workbookViewId="0">
      <selection activeCell="M16" sqref="M16"/>
    </sheetView>
  </sheetViews>
  <sheetFormatPr baseColWidth="10" defaultRowHeight="14.4" x14ac:dyDescent="0.3"/>
  <sheetData>
    <row r="11" spans="2:4" ht="17.399999999999999" x14ac:dyDescent="0.3">
      <c r="B11" s="16" t="s">
        <v>13</v>
      </c>
      <c r="C11" s="17"/>
      <c r="D11" s="17"/>
    </row>
    <row r="12" spans="2:4" ht="16.2" x14ac:dyDescent="0.35">
      <c r="B12" s="18" t="s">
        <v>22</v>
      </c>
      <c r="C12" s="17"/>
      <c r="D12" s="17"/>
    </row>
    <row r="13" spans="2:4" ht="16.2" x14ac:dyDescent="0.35">
      <c r="B13" s="18" t="s">
        <v>18</v>
      </c>
      <c r="C13" s="17"/>
      <c r="D13" s="17"/>
    </row>
    <row r="14" spans="2:4" x14ac:dyDescent="0.3">
      <c r="B14" s="3" t="s">
        <v>0</v>
      </c>
      <c r="C14" s="6" t="s">
        <v>2</v>
      </c>
      <c r="D14" s="6" t="s">
        <v>4</v>
      </c>
    </row>
    <row r="15" spans="2:4" x14ac:dyDescent="0.3">
      <c r="B15" s="7"/>
      <c r="C15" s="7"/>
      <c r="D15" s="7"/>
    </row>
    <row r="16" spans="2:4" ht="15.6" x14ac:dyDescent="0.3">
      <c r="B16" s="9" t="s">
        <v>15</v>
      </c>
      <c r="C16" s="11">
        <v>18549</v>
      </c>
      <c r="D16" s="11">
        <v>18810</v>
      </c>
    </row>
    <row r="17" spans="2:4" ht="15.6" x14ac:dyDescent="0.3">
      <c r="B17" s="12" t="s">
        <v>16</v>
      </c>
      <c r="C17" s="11">
        <v>13566</v>
      </c>
      <c r="D17" s="11">
        <v>21159</v>
      </c>
    </row>
    <row r="18" spans="2:4" ht="15.6" x14ac:dyDescent="0.3">
      <c r="B18" s="9" t="s">
        <v>17</v>
      </c>
      <c r="C18" s="20">
        <v>18341</v>
      </c>
      <c r="D18" s="20">
        <v>47591</v>
      </c>
    </row>
    <row r="19" spans="2:4" ht="17.399999999999999" x14ac:dyDescent="0.3">
      <c r="B19" s="13" t="s">
        <v>12</v>
      </c>
      <c r="C19" s="15">
        <f>SUM(C16:C18)</f>
        <v>50456</v>
      </c>
      <c r="D19" s="15">
        <f>SUM(D16:D18)</f>
        <v>87560</v>
      </c>
    </row>
  </sheetData>
  <mergeCells count="6">
    <mergeCell ref="B11:D11"/>
    <mergeCell ref="B12:D12"/>
    <mergeCell ref="B13:D13"/>
    <mergeCell ref="B14:B15"/>
    <mergeCell ref="C14:C15"/>
    <mergeCell ref="D14:D1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General</vt:lpstr>
      <vt:lpstr>Gestión de Acogida</vt:lpstr>
      <vt:lpstr>Gestión Cultura</vt:lpstr>
      <vt:lpstr>Gestión Salud</vt:lpstr>
      <vt:lpstr>Gestión Legal</vt:lpstr>
      <vt:lpstr>Gestión Social</vt:lpstr>
      <vt:lpstr>Gestión Economica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Orlando Beato</dc:creator>
  <cp:lastModifiedBy>Orlando Beato</cp:lastModifiedBy>
  <dcterms:created xsi:type="dcterms:W3CDTF">2023-01-25T14:34:03Z</dcterms:created>
  <dcterms:modified xsi:type="dcterms:W3CDTF">2023-01-25T15:43:21Z</dcterms:modified>
</cp:coreProperties>
</file>