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1">
      <go:sheetsCustomData xmlns:go="http://customooxmlschemas.google.com/" r:id="rId5" roundtripDataSignature="AMtx7mgKFcS6+j7VRlr6cLZYT//qcmt9/Q=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<sst xmlns="http://schemas.openxmlformats.org/spreadsheetml/2006/main" count="34" uniqueCount="34">
  <si>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</si>
  <si>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</si>
  <si>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 31 DE  DICIEMBRE, 2022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</si>
  <si>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</si>
  <si>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</si>
  <si>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</si>
  <si>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</si>
  <si>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</si>
  <si>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</si>
  <si>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</si>
  <si>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VIATICOS </t>
  </si>
  <si>
    <t>TOTAL ACTIVOS CORRIENTES</t>
  </si>
  <si>
    <t>ACTIVOS NO CORRIENTES</t>
  </si>
  <si>
    <t>BIENES DE USO (ACTIVOS NO FINANCIEROS)</t>
  </si>
  <si>
    <t>MENOS : DEPRECIACION ACUMULADA</t>
  </si>
  <si>
    <t>EDEFICACIONES (BOCA DE CACHON)</t>
  </si>
  <si>
    <t>TOTAL ACTIVOS NO CORRIENTES</t>
  </si>
  <si>
    <t>OTROS ACTIVOS</t>
  </si>
  <si>
    <t>PROGRAMAS DE COMPUTOS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</si>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</sst>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3">
    <font>
      <sz val="11.0"/>
      <color theme="1"/>
      <name val="Calibri"/>
      <scheme val="minor"/>
    </font>
    <font>
      <color theme="1"/>
      <name val="Book Antiqua"/>
    </font>
    <font>
      <b/>
      <sz val="15.0"/>
      <color theme="1"/>
      <name val="Book Antiqua"/>
    </font>
    <font/>
    <font>
      <b/>
      <sz val="18.0"/>
      <color theme="1"/>
      <name val="Book Antiqua"/>
    </font>
    <font>
      <sz val="11.0"/>
      <color theme="1"/>
      <name val="Book Antiqua"/>
    </font>
    <font>
      <b/>
      <sz val="10.0"/>
      <color theme="1"/>
      <name val="Book Antiqua"/>
    </font>
    <font>
      <b/>
      <sz val="14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b/>
      <sz val="11.0"/>
      <color theme="1"/>
      <name val="Book Antiqua"/>
    </font>
    <font>
      <sz val="9.0"/>
      <color theme="1"/>
      <name val="Book Antiqua"/>
    </font>
    <font>
      <b/>
      <sz val="12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4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readingOrder="0"/>
    </xf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3" fillId="2" fontId="4" numFmtId="0" xfId="0" applyAlignment="1" applyBorder="1" applyFont="1">
      <alignment vertical="center"/>
    </xf>
    <xf borderId="0" fillId="0" fontId="5" numFmtId="0" xfId="0" applyFont="1"/>
    <xf borderId="2" fillId="2" fontId="4" numFmtId="0" xfId="0" applyAlignment="1" applyBorder="1" applyFont="1">
      <alignment horizontal="center" vertical="center"/>
    </xf>
    <xf borderId="3" fillId="2" fontId="6" numFmtId="0" xfId="0" applyAlignment="1" applyBorder="1" applyFont="1">
      <alignment horizontal="center" vertical="center"/>
    </xf>
    <xf borderId="1" fillId="2" fontId="7" numFmtId="0" xfId="0" applyAlignment="1" applyBorder="1" applyFont="1">
      <alignment horizontal="center" vertical="center"/>
    </xf>
    <xf borderId="1" fillId="2" fontId="7" numFmtId="0" xfId="0" applyAlignment="1" applyBorder="1" applyFont="1">
      <alignment horizontal="center" readingOrder="0" vertical="center"/>
    </xf>
    <xf borderId="0" fillId="0" fontId="5" numFmtId="0" xfId="0" applyFont="1"/>
    <xf borderId="4" fillId="2" fontId="6" numFmtId="0" xfId="0" applyAlignment="1" applyBorder="1" applyFont="1">
      <alignment vertical="center"/>
    </xf>
    <xf borderId="5" fillId="2" fontId="8" numFmtId="0" xfId="0" applyAlignment="1" applyBorder="1" applyFont="1">
      <alignment horizontal="left" vertical="center"/>
    </xf>
    <xf borderId="6" fillId="0" fontId="1" numFmtId="0" xfId="0" applyBorder="1" applyFont="1"/>
    <xf borderId="7" fillId="0" fontId="3" numFmtId="0" xfId="0" applyBorder="1" applyFont="1"/>
    <xf borderId="8" fillId="0" fontId="3" numFmtId="0" xfId="0" applyBorder="1" applyFont="1"/>
    <xf borderId="9" fillId="0" fontId="3" numFmtId="0" xfId="0" applyBorder="1" applyFont="1"/>
    <xf borderId="10" fillId="0" fontId="1" numFmtId="0" xfId="0" applyBorder="1" applyFont="1"/>
    <xf borderId="11" fillId="2" fontId="8" numFmtId="0" xfId="0" applyAlignment="1" applyBorder="1" applyFont="1">
      <alignment horizontal="left" vertical="center"/>
    </xf>
    <xf borderId="11" fillId="2" fontId="9" numFmtId="0" xfId="0" applyAlignment="1" applyBorder="1" applyFont="1">
      <alignment horizontal="left" vertical="center"/>
    </xf>
    <xf borderId="10" fillId="0" fontId="5" numFmtId="164" xfId="0" applyBorder="1" applyFont="1" applyNumberFormat="1"/>
    <xf borderId="10" fillId="0" fontId="10" numFmtId="164" xfId="0" applyBorder="1" applyFont="1" applyNumberFormat="1"/>
    <xf borderId="10" fillId="3" fontId="11" numFmtId="164" xfId="0" applyBorder="1" applyFill="1" applyFont="1" applyNumberFormat="1"/>
    <xf borderId="12" fillId="2" fontId="8" numFmtId="0" xfId="0" applyAlignment="1" applyBorder="1" applyFont="1">
      <alignment horizontal="left" vertical="center"/>
    </xf>
    <xf borderId="13" fillId="0" fontId="5" numFmtId="164" xfId="0" applyBorder="1" applyFont="1" applyNumberFormat="1"/>
    <xf borderId="0" fillId="0" fontId="12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504825</xdr:colOff>
      <xdr:row>59</xdr:row>
      <xdr:rowOff>200025</xdr:rowOff>
    </xdr:from>
    <xdr:ext cx="3038475" cy="733425"/>
    <xdr:grpSp>
      <xdr:nvGrpSpPr>
        <xdr:cNvPr id="2" name="Shape 2" title="Dibujo"/>
        <xdr:cNvGrpSpPr/>
      </xdr:nvGrpSpPr>
      <xdr:grpSpPr>
        <a:xfrm>
          <a:off x="2649450" y="1402650"/>
          <a:ext cx="3623450" cy="860525"/>
          <a:chOff x="2649450" y="1402650"/>
          <a:chExt cx="3623450" cy="860525"/>
        </a:xfrm>
      </xdr:grpSpPr>
      <xdr:sp>
        <xdr:nvSpPr>
          <xdr:cNvPr id="3" name="Shape 3"/>
          <xdr:cNvSpPr txBox="1"/>
        </xdr:nvSpPr>
        <xdr:spPr>
          <a:xfrm>
            <a:off x="2649450" y="1402650"/>
            <a:ext cx="156000" cy="400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sp>
        <xdr:nvSpPr>
          <xdr:cNvPr id="4" name="Shape 4"/>
          <xdr:cNvSpPr txBox="1"/>
        </xdr:nvSpPr>
        <xdr:spPr>
          <a:xfrm flipH="1">
            <a:off x="3672200" y="1431875"/>
            <a:ext cx="2600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/>
          </a:p>
        </xdr:txBody>
      </xdr:sp>
      <xdr:cxnSp>
        <xdr:nvCxnSpPr>
          <xdr:cNvPr id="5" name="Shape 5"/>
          <xdr:cNvCxnSpPr/>
        </xdr:nvCxnSpPr>
        <xdr:spPr>
          <a:xfrm>
            <a:off x="3691700" y="1431875"/>
            <a:ext cx="2561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3248025</xdr:colOff>
      <xdr:row>59</xdr:row>
      <xdr:rowOff>200025</xdr:rowOff>
    </xdr:from>
    <xdr:ext cx="2609850" cy="733425"/>
    <xdr:grpSp>
      <xdr:nvGrpSpPr>
        <xdr:cNvPr id="2" name="Shape 2" title="Dibujo"/>
        <xdr:cNvGrpSpPr/>
      </xdr:nvGrpSpPr>
      <xdr:grpSpPr>
        <a:xfrm>
          <a:off x="2454725" y="1539150"/>
          <a:ext cx="2892900" cy="840900"/>
          <a:chOff x="2454725" y="1539150"/>
          <a:chExt cx="2892900" cy="840900"/>
        </a:xfrm>
      </xdr:grpSpPr>
      <xdr:sp>
        <xdr:nvSpPr>
          <xdr:cNvPr id="6" name="Shape 6"/>
          <xdr:cNvSpPr txBox="1"/>
        </xdr:nvSpPr>
        <xdr:spPr>
          <a:xfrm>
            <a:off x="2454725" y="1548750"/>
            <a:ext cx="2892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/>
          </a:p>
        </xdr:txBody>
      </xdr:sp>
      <xdr:cxnSp>
        <xdr:nvCxnSpPr>
          <xdr:cNvPr id="7" name="Shape 7"/>
          <xdr:cNvCxnSpPr/>
        </xdr:nvCxnSpPr>
        <xdr:spPr>
          <a:xfrm flipH="1" rot="10800000">
            <a:off x="2522825" y="1539150"/>
            <a:ext cx="28248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1647825</xdr:colOff>
      <xdr:row>0</xdr:row>
      <xdr:rowOff>0</xdr:rowOff>
    </xdr:from>
    <xdr:ext cx="2676525" cy="19145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73.71"/>
    <col customWidth="1" min="5" max="5" width="15.14"/>
    <col customWidth="1" min="6" max="26" width="10.71"/>
  </cols>
  <sheetData>
    <row r="1">
      <c r="A1" s="1"/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2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 t="s">
        <v>0</v>
      </c>
      <c r="D8" s="3"/>
      <c r="E8" s="4"/>
      <c r="F8" s="5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6"/>
      <c r="E9" s="7"/>
      <c r="G9" s="5"/>
      <c r="H9" s="5"/>
      <c r="I9" s="5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8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9" t="s">
        <v>1</v>
      </c>
      <c r="E11" s="4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10" t="s">
        <v>2</v>
      </c>
      <c r="E12" s="4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9" t="s">
        <v>3</v>
      </c>
      <c r="E13" s="4"/>
      <c r="F13" s="1"/>
      <c r="G13" s="1"/>
      <c r="H13" s="1"/>
      <c r="I13" s="1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"/>
      <c r="C14" s="1"/>
      <c r="D14" s="12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3" t="s">
        <v>4</v>
      </c>
      <c r="E15" s="14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4.25" customHeight="1">
      <c r="A16" s="1"/>
      <c r="B16" s="1"/>
      <c r="C16" s="1"/>
      <c r="D16" s="15"/>
      <c r="E16" s="16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idden="1">
      <c r="A17" s="1"/>
      <c r="B17" s="1"/>
      <c r="C17" s="1"/>
      <c r="D17" s="17"/>
      <c r="E17" s="18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9" t="s">
        <v>5</v>
      </c>
      <c r="E18" s="18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20" t="s">
        <v>6</v>
      </c>
      <c r="E19" s="21">
        <v>4435527.42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20" t="s">
        <v>7</v>
      </c>
      <c r="E20" s="21">
        <v>5.401805739E7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20" t="s">
        <v>8</v>
      </c>
      <c r="E21" s="21">
        <v>4198164.33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"/>
      <c r="D22" s="20" t="s">
        <v>9</v>
      </c>
      <c r="E22" s="21">
        <v>0.0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"/>
      <c r="D23" s="20" t="s">
        <v>10</v>
      </c>
      <c r="E23" s="21">
        <v>0.0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1"/>
      <c r="D24" s="19" t="s">
        <v>11</v>
      </c>
      <c r="E24" s="22">
        <f>SUM(E19:E23)</f>
        <v>62651749.14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9"/>
      <c r="E25" s="18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9" t="s">
        <v>12</v>
      </c>
      <c r="E26" s="18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20" t="s">
        <v>13</v>
      </c>
      <c r="E27" s="21">
        <v>1.1938874344E8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20" t="s">
        <v>14</v>
      </c>
      <c r="E28" s="21">
        <v>-4.893489451E7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20" t="s">
        <v>15</v>
      </c>
      <c r="E29" s="21">
        <v>2.08149749E7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9" t="s">
        <v>16</v>
      </c>
      <c r="E30" s="22">
        <f>SUM(E27:E29)</f>
        <v>91268823.83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9" t="s">
        <v>17</v>
      </c>
      <c r="E31" s="18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9"/>
      <c r="E32" s="18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20" t="s">
        <v>18</v>
      </c>
      <c r="E33" s="21">
        <v>72109.4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9" t="s">
        <v>19</v>
      </c>
      <c r="E34" s="22">
        <f>SUM(E33)</f>
        <v>72109.4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9" t="s">
        <v>20</v>
      </c>
      <c r="E35" s="22">
        <f>+E24+E30+E34</f>
        <v>153992682.4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9"/>
      <c r="E36" s="18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9" t="s">
        <v>21</v>
      </c>
      <c r="E37" s="18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9" t="s">
        <v>22</v>
      </c>
      <c r="E38" s="18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20" t="s">
        <v>23</v>
      </c>
      <c r="E39" s="21">
        <v>86516.96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9" t="s">
        <v>24</v>
      </c>
      <c r="E40" s="22">
        <f>SUM(E39)</f>
        <v>86516.96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9"/>
      <c r="E41" s="22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9" t="s">
        <v>25</v>
      </c>
      <c r="E42" s="2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20"/>
      <c r="E43" s="22">
        <v>0.0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9" t="s">
        <v>26</v>
      </c>
      <c r="E44" s="22">
        <v>0.0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9" t="s">
        <v>27</v>
      </c>
      <c r="E45" s="22">
        <f>+E40</f>
        <v>86516.96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9"/>
      <c r="E46" s="18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9" t="s">
        <v>28</v>
      </c>
      <c r="E47" s="18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20" t="s">
        <v>29</v>
      </c>
      <c r="E48" s="23">
        <v>1.0066831088E8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20" t="s">
        <v>30</v>
      </c>
      <c r="E49" s="21">
        <v>1463805.27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20" t="s">
        <v>31</v>
      </c>
      <c r="E50" s="21">
        <v>5.177404926E7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9" t="s">
        <v>32</v>
      </c>
      <c r="E51" s="22">
        <f>SUM(E48:E50)</f>
        <v>153906165.4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9" t="s">
        <v>33</v>
      </c>
      <c r="E52" s="22">
        <f>+E45+E51</f>
        <v>153992682.4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24"/>
      <c r="E53" s="25">
        <f>E35-E52</f>
        <v>0.00000002980232239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26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26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6">
    <mergeCell ref="D8:E8"/>
    <mergeCell ref="D11:E11"/>
    <mergeCell ref="D12:E12"/>
    <mergeCell ref="D13:E13"/>
    <mergeCell ref="D15:D17"/>
    <mergeCell ref="E15:E16"/>
  </mergeCells>
  <printOptions/>
  <pageMargins bottom="0.0" footer="0.0" header="0.0" left="0.0" right="0.0" top="0.0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