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1">
      <go:sheetsCustomData xmlns:go="http://customooxmlschemas.google.com/" r:id="rId5" roundtripDataSignature="AMtx7mioPoLFcUVVSbDN4dnTGR2ZhspaBA=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<sst xmlns="http://schemas.openxmlformats.org/spreadsheetml/2006/main" count="34" uniqueCount="34">
  <si>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</si>
  <si>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</si>
  <si>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 30 DE  NOVIEMBRE, 2022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</si>
  <si>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</si>
  <si>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</si>
  <si>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</si>
  <si>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</si>
  <si>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</si>
  <si>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</si>
  <si>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</si>
  <si>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VIATICOS </t>
  </si>
  <si>
    <t>TOTAL ACTIVOS CORRIENTES</t>
  </si>
  <si>
    <t>ACTIVOS NO CORRIENTES</t>
  </si>
  <si>
    <t>BIENES DE USO (ACTIVOS NO FINANCIEROS)</t>
  </si>
  <si>
    <t>MENOS : DEPRECIACION ACUMULADA</t>
  </si>
  <si>
    <t>EDEFICACIONES (BOCA DE CACHON)</t>
  </si>
  <si>
    <t>TOTAL ACTIVOS NO CORRIENTES</t>
  </si>
  <si>
    <t>OTROS ACTIVOS</t>
  </si>
  <si>
    <t>PROGRAMAS DE COMPUTOS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</si>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</sst>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2">
    <font>
      <sz val="11.0"/>
      <color theme="1"/>
      <name val="Calibri"/>
      <scheme val="minor"/>
    </font>
    <font>
      <color theme="1"/>
      <name val="Book Antiqua"/>
    </font>
    <font>
      <b/>
      <sz val="15.0"/>
      <color theme="1"/>
      <name val="Book Antiqua"/>
    </font>
    <font/>
    <font>
      <b/>
      <sz val="18.0"/>
      <color theme="1"/>
      <name val="Book Antiqua"/>
    </font>
    <font>
      <b/>
      <sz val="10.0"/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sz val="9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4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readingOrder="0" vertical="center"/>
    </xf>
    <xf borderId="4" fillId="2" fontId="5" numFmtId="0" xfId="0" applyAlignment="1" applyBorder="1" applyFont="1">
      <alignment vertical="center"/>
    </xf>
    <xf borderId="5" fillId="2" fontId="7" numFmtId="0" xfId="0" applyAlignment="1" applyBorder="1" applyFont="1">
      <alignment horizontal="left" vertical="center"/>
    </xf>
    <xf borderId="6" fillId="0" fontId="1" numFmtId="0" xfId="0" applyBorder="1" applyFont="1"/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10" fillId="0" fontId="1" numFmtId="0" xfId="0" applyBorder="1" applyFont="1"/>
    <xf borderId="11" fillId="2" fontId="7" numFmtId="0" xfId="0" applyAlignment="1" applyBorder="1" applyFont="1">
      <alignment horizontal="left" vertical="center"/>
    </xf>
    <xf borderId="11" fillId="2" fontId="8" numFmtId="0" xfId="0" applyAlignment="1" applyBorder="1" applyFont="1">
      <alignment horizontal="left" vertical="center"/>
    </xf>
    <xf borderId="10" fillId="0" fontId="9" numFmtId="164" xfId="0" applyBorder="1" applyFont="1" applyNumberFormat="1"/>
    <xf borderId="10" fillId="0" fontId="10" numFmtId="164" xfId="0" applyBorder="1" applyFont="1" applyNumberFormat="1"/>
    <xf borderId="10" fillId="3" fontId="11" numFmtId="164" xfId="0" applyBorder="1" applyFill="1" applyFont="1" applyNumberFormat="1"/>
    <xf borderId="12" fillId="2" fontId="7" numFmtId="0" xfId="0" applyAlignment="1" applyBorder="1" applyFont="1">
      <alignment horizontal="left" vertical="center"/>
    </xf>
    <xf borderId="13" fillId="0" fontId="9" numFmtId="164" xfId="0" applyBorder="1" applyFont="1" applyNumberFormat="1"/>
    <xf borderId="0" fillId="0" fontId="9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219075</xdr:colOff>
      <xdr:row>55</xdr:row>
      <xdr:rowOff>114300</xdr:rowOff>
    </xdr:from>
    <xdr:ext cx="3019425" cy="847725"/>
    <xdr:grpSp>
      <xdr:nvGrpSpPr>
        <xdr:cNvPr id="2" name="Shape 2" title="Dibujo"/>
        <xdr:cNvGrpSpPr/>
      </xdr:nvGrpSpPr>
      <xdr:grpSpPr>
        <a:xfrm>
          <a:off x="599925" y="865450"/>
          <a:ext cx="2999700" cy="831300"/>
          <a:chOff x="599925" y="865450"/>
          <a:chExt cx="2999700" cy="831300"/>
        </a:xfrm>
      </xdr:grpSpPr>
      <xdr:sp>
        <xdr:nvSpPr>
          <xdr:cNvPr id="3" name="Shape 3"/>
          <xdr:cNvSpPr txBox="1"/>
        </xdr:nvSpPr>
        <xdr:spPr>
          <a:xfrm>
            <a:off x="599925" y="865450"/>
            <a:ext cx="2999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091650" y="944100"/>
            <a:ext cx="2144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3086100</xdr:colOff>
      <xdr:row>55</xdr:row>
      <xdr:rowOff>161925</xdr:rowOff>
    </xdr:from>
    <xdr:ext cx="2990850" cy="847725"/>
    <xdr:grpSp>
      <xdr:nvGrpSpPr>
        <xdr:cNvPr id="2" name="Shape 2" title="Dibujo"/>
        <xdr:cNvGrpSpPr/>
      </xdr:nvGrpSpPr>
      <xdr:grpSpPr>
        <a:xfrm>
          <a:off x="767100" y="668750"/>
          <a:ext cx="2970000" cy="831300"/>
          <a:chOff x="767100" y="668750"/>
          <a:chExt cx="2970000" cy="831300"/>
        </a:xfrm>
      </xdr:grpSpPr>
      <xdr:sp>
        <xdr:nvSpPr>
          <xdr:cNvPr id="5" name="Shape 5"/>
          <xdr:cNvSpPr txBox="1"/>
        </xdr:nvSpPr>
        <xdr:spPr>
          <a:xfrm>
            <a:off x="767100" y="668750"/>
            <a:ext cx="2970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963750" y="668750"/>
            <a:ext cx="2576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1590675</xdr:colOff>
      <xdr:row>0</xdr:row>
      <xdr:rowOff>219075</xdr:rowOff>
    </xdr:from>
    <xdr:ext cx="2743200" cy="1952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73.71"/>
    <col customWidth="1" min="4" max="4" width="15.14"/>
    <col customWidth="1" min="5" max="25" width="10.71"/>
  </cols>
  <sheetData>
    <row r="1" ht="28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28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36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>
      <c r="A6" s="1"/>
      <c r="B6" s="1" t="s">
        <v>0</v>
      </c>
      <c r="C6" s="2"/>
      <c r="D6" s="3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>
      <c r="A7" s="1"/>
      <c r="B7" s="1"/>
      <c r="C7" s="4"/>
      <c r="D7" s="3"/>
      <c r="E7" s="5"/>
      <c r="F7" s="5"/>
      <c r="G7" s="5"/>
      <c r="H7" s="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>
      <c r="A8" s="1"/>
      <c r="B8" s="1"/>
      <c r="C8" s="6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>
      <c r="A9" s="1"/>
      <c r="B9" s="1"/>
      <c r="C9" s="7" t="s">
        <v>1</v>
      </c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>
      <c r="A10" s="1"/>
      <c r="B10" s="1"/>
      <c r="C10" s="8" t="s">
        <v>2</v>
      </c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>
      <c r="A11" s="1"/>
      <c r="B11" s="1"/>
      <c r="C11" s="7" t="s">
        <v>3</v>
      </c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>
      <c r="A12" s="1"/>
      <c r="B12" s="1"/>
      <c r="C12" s="9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>
      <c r="A13" s="1"/>
      <c r="B13" s="1"/>
      <c r="C13" s="10" t="s">
        <v>4</v>
      </c>
      <c r="D13" s="1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ht="14.25" customHeight="1">
      <c r="A14" s="1"/>
      <c r="B14" s="1"/>
      <c r="C14" s="12"/>
      <c r="D14" s="1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hidden="1">
      <c r="A15" s="1"/>
      <c r="B15" s="1"/>
      <c r="C15" s="14"/>
      <c r="D15" s="15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>
      <c r="A16" s="1"/>
      <c r="B16" s="1"/>
      <c r="C16" s="16" t="s">
        <v>5</v>
      </c>
      <c r="D16" s="15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>
      <c r="A17" s="1"/>
      <c r="B17" s="1"/>
      <c r="C17" s="17" t="s">
        <v>6</v>
      </c>
      <c r="D17" s="18">
        <v>107694.39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>
      <c r="A18" s="1"/>
      <c r="B18" s="1"/>
      <c r="C18" s="17" t="s">
        <v>7</v>
      </c>
      <c r="D18" s="18">
        <v>5.875269935E7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>
      <c r="A19" s="1"/>
      <c r="B19" s="1"/>
      <c r="C19" s="17" t="s">
        <v>8</v>
      </c>
      <c r="D19" s="18">
        <v>4198164.33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>
      <c r="A20" s="1"/>
      <c r="B20" s="1"/>
      <c r="C20" s="17" t="s">
        <v>9</v>
      </c>
      <c r="D20" s="18">
        <v>0.0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>
      <c r="A21" s="1"/>
      <c r="B21" s="1"/>
      <c r="C21" s="17" t="s">
        <v>10</v>
      </c>
      <c r="D21" s="18">
        <v>0.0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>
      <c r="A22" s="1"/>
      <c r="B22" s="1"/>
      <c r="C22" s="16" t="s">
        <v>11</v>
      </c>
      <c r="D22" s="19">
        <f>SUM(D17:D21)</f>
        <v>63058558.07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ht="15.75" customHeight="1">
      <c r="A23" s="1"/>
      <c r="B23" s="1"/>
      <c r="C23" s="16"/>
      <c r="D23" s="15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ht="15.75" customHeight="1">
      <c r="A24" s="1"/>
      <c r="B24" s="1"/>
      <c r="C24" s="16" t="s">
        <v>12</v>
      </c>
      <c r="D24" s="15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15.75" customHeight="1">
      <c r="A25" s="1"/>
      <c r="B25" s="1"/>
      <c r="C25" s="17" t="s">
        <v>13</v>
      </c>
      <c r="D25" s="18">
        <v>1.1126162863E8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15.75" customHeight="1">
      <c r="A26" s="1"/>
      <c r="B26" s="1"/>
      <c r="C26" s="17" t="s">
        <v>14</v>
      </c>
      <c r="D26" s="18">
        <v>-4.745984938E7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15.75" customHeight="1">
      <c r="A27" s="1"/>
      <c r="B27" s="1"/>
      <c r="C27" s="17" t="s">
        <v>15</v>
      </c>
      <c r="D27" s="18">
        <v>2.08149749E7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15.75" customHeight="1">
      <c r="A28" s="1"/>
      <c r="B28" s="1"/>
      <c r="C28" s="16" t="s">
        <v>16</v>
      </c>
      <c r="D28" s="19">
        <f>SUM(D25:D27)</f>
        <v>84616754.15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15.75" customHeight="1">
      <c r="A29" s="1"/>
      <c r="B29" s="1"/>
      <c r="C29" s="16" t="s">
        <v>17</v>
      </c>
      <c r="D29" s="15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15.75" customHeight="1">
      <c r="A30" s="1"/>
      <c r="B30" s="1"/>
      <c r="C30" s="16"/>
      <c r="D30" s="15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15.75" customHeight="1">
      <c r="A31" s="1"/>
      <c r="B31" s="1"/>
      <c r="C31" s="17" t="s">
        <v>18</v>
      </c>
      <c r="D31" s="18">
        <v>72109.4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15.75" customHeight="1">
      <c r="A32" s="1"/>
      <c r="B32" s="1"/>
      <c r="C32" s="16" t="s">
        <v>19</v>
      </c>
      <c r="D32" s="19">
        <f>SUM(D31)</f>
        <v>72109.4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15.75" customHeight="1">
      <c r="A33" s="1"/>
      <c r="B33" s="1"/>
      <c r="C33" s="16" t="s">
        <v>20</v>
      </c>
      <c r="D33" s="19">
        <f>+D22+D28+D32</f>
        <v>147747421.6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15.75" customHeight="1">
      <c r="A34" s="1"/>
      <c r="B34" s="1"/>
      <c r="C34" s="16"/>
      <c r="D34" s="15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15.75" customHeight="1">
      <c r="A35" s="1"/>
      <c r="B35" s="1"/>
      <c r="C35" s="16" t="s">
        <v>21</v>
      </c>
      <c r="D35" s="15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15.75" customHeight="1">
      <c r="A36" s="1"/>
      <c r="B36" s="1"/>
      <c r="C36" s="16" t="s">
        <v>22</v>
      </c>
      <c r="D36" s="15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15.75" customHeight="1">
      <c r="A37" s="1"/>
      <c r="B37" s="1"/>
      <c r="C37" s="17" t="s">
        <v>23</v>
      </c>
      <c r="D37" s="18">
        <v>1736243.21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5.75" customHeight="1">
      <c r="A38" s="1"/>
      <c r="B38" s="1"/>
      <c r="C38" s="16" t="s">
        <v>24</v>
      </c>
      <c r="D38" s="19">
        <f>SUM(D37)</f>
        <v>1736243.21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5.75" customHeight="1">
      <c r="A39" s="1"/>
      <c r="B39" s="1"/>
      <c r="C39" s="16"/>
      <c r="D39" s="19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15.75" customHeight="1">
      <c r="A40" s="1"/>
      <c r="B40" s="1"/>
      <c r="C40" s="16" t="s">
        <v>25</v>
      </c>
      <c r="D40" s="19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customHeight="1">
      <c r="A41" s="1"/>
      <c r="B41" s="1"/>
      <c r="C41" s="17"/>
      <c r="D41" s="19">
        <v>0.0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15.75" customHeight="1">
      <c r="A42" s="1"/>
      <c r="B42" s="1"/>
      <c r="C42" s="16" t="s">
        <v>26</v>
      </c>
      <c r="D42" s="19">
        <v>0.0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15.75" customHeight="1">
      <c r="A43" s="1"/>
      <c r="B43" s="1"/>
      <c r="C43" s="16" t="s">
        <v>27</v>
      </c>
      <c r="D43" s="19">
        <f>+D38</f>
        <v>1736243.21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15.75" customHeight="1">
      <c r="A44" s="1"/>
      <c r="B44" s="1"/>
      <c r="C44" s="16"/>
      <c r="D44" s="15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15.75" customHeight="1">
      <c r="A45" s="1"/>
      <c r="B45" s="1"/>
      <c r="C45" s="16" t="s">
        <v>28</v>
      </c>
      <c r="D45" s="15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15.75" customHeight="1">
      <c r="A46" s="1"/>
      <c r="B46" s="1"/>
      <c r="C46" s="17" t="s">
        <v>29</v>
      </c>
      <c r="D46" s="20">
        <v>1.0687025846E8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15.75" customHeight="1">
      <c r="A47" s="1"/>
      <c r="B47" s="1"/>
      <c r="C47" s="17" t="s">
        <v>30</v>
      </c>
      <c r="D47" s="18">
        <v>1463805.27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customHeight="1">
      <c r="A48" s="1"/>
      <c r="B48" s="1"/>
      <c r="C48" s="17" t="s">
        <v>31</v>
      </c>
      <c r="D48" s="18">
        <v>3.767711468E7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15.75" customHeight="1">
      <c r="A49" s="1"/>
      <c r="B49" s="1"/>
      <c r="C49" s="16" t="s">
        <v>32</v>
      </c>
      <c r="D49" s="19">
        <f>SUM(D46:D48)</f>
        <v>146011178.4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customHeight="1">
      <c r="A50" s="1"/>
      <c r="B50" s="1"/>
      <c r="C50" s="16" t="s">
        <v>33</v>
      </c>
      <c r="D50" s="19">
        <f>+D43+D49</f>
        <v>147747421.6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customHeight="1">
      <c r="A51" s="1"/>
      <c r="B51" s="1"/>
      <c r="C51" s="21"/>
      <c r="D51" s="22">
        <f>D33-D50</f>
        <v>0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ht="15.75" customHeight="1">
      <c r="A54" s="1"/>
      <c r="B54" s="1"/>
      <c r="C54" s="23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7">
    <mergeCell ref="C6:D6"/>
    <mergeCell ref="C7:D7"/>
    <mergeCell ref="C9:D9"/>
    <mergeCell ref="C10:D10"/>
    <mergeCell ref="C11:D11"/>
    <mergeCell ref="C13:C15"/>
    <mergeCell ref="D13:D14"/>
  </mergeCells>
  <printOptions horizontalCentered="1"/>
  <pageMargins bottom="0.0" footer="0.0" header="0.0" left="0.0" right="0.0" top="0.0"/>
  <pageSetup paperSize="7" scale="7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