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IPYME OCT 22" sheetId="1" r:id="rId4"/>
    <sheet state="visible" name="Hoja1" sheetId="2" r:id="rId5"/>
  </sheets>
  <definedNames>
    <definedName localSheetId="0" name="incBuyerDossierDetaillnkRequestReference">'MIPYME OCT 22'!$C$11</definedName>
  </definedNames>
  <calcPr/>
  <extLst>
    <ext uri="GoogleSheetsCustomDataVersion1">
      <go:sheetsCustomData xmlns:go="http://customooxmlschemas.google.com/" r:id="rId6" roundtripDataSignature="AMtx7mg2Wj8KNSw/VJJSf9PH6aVrgPiNEQ=="/>
    </ext>
  </extLst>
</workbook>
</file>

<file path=xl/sharedStrings.xml><?xml version="1.0" encoding="utf-8"?>
<sst xmlns="http://schemas.openxmlformats.org/spreadsheetml/2006/main" count="74" uniqueCount="49">
  <si>
    <t>CONSEJO NACIONAL DE LA PERSONA ENVEJECIENTE-CONAPE</t>
  </si>
  <si>
    <t xml:space="preserve">RELACIÓN DE COMPRAS A MIPYMES </t>
  </si>
  <si>
    <t>OCTUBRE 2022</t>
  </si>
  <si>
    <t>DETALLE:</t>
  </si>
  <si>
    <t>No</t>
  </si>
  <si>
    <t>Fecha Registro</t>
  </si>
  <si>
    <t>Codigo del proceso</t>
  </si>
  <si>
    <t xml:space="preserve"> Descripción (tipo de bien , serv. U obra)</t>
  </si>
  <si>
    <t>Nombre del Adjudicatario</t>
  </si>
  <si>
    <t>TIPO DE MIPYME</t>
  </si>
  <si>
    <t>Montos Adjudicados</t>
  </si>
  <si>
    <t>19/10/2022</t>
  </si>
  <si>
    <t>CONAPE-DAF-CM-2022-0019</t>
  </si>
  <si>
    <t>TEXTILES PARA USO INSTITUCIONAL</t>
  </si>
  <si>
    <t>E&amp;G Universal Promotion, SRL</t>
  </si>
  <si>
    <t>Mipyme-Mujer</t>
  </si>
  <si>
    <t>Vertiluz, SRL</t>
  </si>
  <si>
    <t>Mipyme</t>
  </si>
  <si>
    <t>21/10/2022</t>
  </si>
  <si>
    <t>CONAPE-UC-CD-2022-0018</t>
  </si>
  <si>
    <t>COMPRA DE NEUMÁTICOS PARA USO INSTITUCIONAL.</t>
  </si>
  <si>
    <t>Daf Trading, SRL</t>
  </si>
  <si>
    <t>14/10/2022</t>
  </si>
  <si>
    <t>CONAPE-DAF-CM-2022-0022</t>
  </si>
  <si>
    <t>COMPRA DE ÚTILES DE COCINA Y COMEDOR PARA USO INSTITUCIONAL.</t>
  </si>
  <si>
    <t>Lola 5 Multiservices, SRL</t>
  </si>
  <si>
    <t>Solvalmen, SRL</t>
  </si>
  <si>
    <t>Simbel,SRL</t>
  </si>
  <si>
    <t>04//10/2022</t>
  </si>
  <si>
    <t>CONAPE-CCC-CP-2022-0009</t>
  </si>
  <si>
    <t>COMPRA DE MOBILIARIO PARA USO INSTITUCIONAL.</t>
  </si>
  <si>
    <t>Hambientes Modulares, SRL</t>
  </si>
  <si>
    <t>Muñoz Concepto Mobiliario, SRL</t>
  </si>
  <si>
    <t>Muebles &amp; Equipos para Oficina León Gonzalez, SRL</t>
  </si>
  <si>
    <t>27/10/2022</t>
  </si>
  <si>
    <t>CONAPE-UC-CD-2022-0019</t>
  </si>
  <si>
    <t>SERVICIO DE FUMIGACIÓN</t>
  </si>
  <si>
    <t>Fis Pest Control, SRL</t>
  </si>
  <si>
    <t xml:space="preserve">                                                           TOTAL compras MIPYMES OCTUBRE 2022</t>
  </si>
  <si>
    <t>LIC. JENGI HERNANDEZ</t>
  </si>
  <si>
    <t xml:space="preserve">ENCARGADA  DIV.COMPRA Y CONTRATACIONES  </t>
  </si>
  <si>
    <t>04/04/2018</t>
  </si>
  <si>
    <t>CONAPE-OC-OR-35-2018</t>
  </si>
  <si>
    <t>Adquisicion de tickets combustibles para uso de la institucion</t>
  </si>
  <si>
    <t>ERIK GAS DEL 2000, SRL</t>
  </si>
  <si>
    <t>APROBADO</t>
  </si>
  <si>
    <t>26/04/2018</t>
  </si>
  <si>
    <t>CONAPE-OC-OR-45-2018</t>
  </si>
  <si>
    <t>ADQUISICION DE COMBUSTIBLE PARA USO DE LA INSTITUCION, MES DE ABRIL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</si>
</sst>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/M/YYYY"/>
    <numFmt numFmtId="165" formatCode="_(&quot;$&quot;* #,##0.00_);_(&quot;$&quot;* \(#,##0.00\);_(&quot;$&quot;* &quot;-&quot;??_);_(@_)"/>
    <numFmt numFmtId="166" formatCode="_(* #,##0.00_);_(* \(#,##0.00\);_(* &quot;-&quot;??_);_(@_)"/>
  </numFmts>
  <fonts count="12">
    <font>
      <sz val="10.0"/>
      <color rgb="FF000000"/>
      <name val="Arial"/>
      <scheme val="minor"/>
    </font>
    <font>
      <sz val="10.0"/>
      <color theme="1"/>
      <name val="Bookman Old Style"/>
    </font>
    <font>
      <b/>
      <sz val="14.0"/>
      <color theme="1"/>
      <name val="Bookman Old Style"/>
    </font>
    <font>
      <sz val="14.0"/>
      <color theme="1"/>
      <name val="Bookman Old Style"/>
    </font>
    <font>
      <sz val="11.0"/>
      <color theme="1"/>
      <name val="Bookman Old Style"/>
    </font>
    <font>
      <sz val="12.0"/>
      <color theme="1"/>
      <name val="Bookman Old Style"/>
    </font>
    <font>
      <b/>
      <sz val="12.0"/>
      <color theme="0"/>
      <name val="Bookman Old Style"/>
    </font>
    <font>
      <sz val="12.0"/>
      <color theme="0"/>
      <name val="Bookman Old Style"/>
    </font>
    <font>
      <sz val="10.0"/>
      <color theme="0"/>
      <name val="Bookman Old Style"/>
    </font>
    <font>
      <b/>
      <u/>
      <sz val="10.0"/>
      <color theme="1"/>
      <name val="Bookman Old Style"/>
    </font>
    <font>
      <b/>
      <sz val="10.0"/>
      <color theme="1"/>
      <name val="Bookman Old Style"/>
    </font>
    <font>
      <sz val="10.0"/>
      <color theme="1"/>
      <name val="Leelawadee"/>
    </font>
  </fonts>
  <fills count="3">
    <fill>
      <patternFill patternType="none"/>
    </fill>
    <fill>
      <patternFill patternType="lightGray"/>
    </fill>
    <fill>
      <patternFill patternType="solid">
        <fgColor theme="4"/>
        <bgColor theme="4"/>
      </patternFill>
    </fill>
  </fills>
  <borders count="4">
    <border/>
    <border>
      <left/>
      <right/>
      <top/>
      <bottom/>
    </border>
    <border>
      <left/>
      <right/>
      <top/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1" numFmtId="0" xfId="0" applyAlignment="1" applyFont="1">
      <alignment shrinkToFit="0" vertical="center" wrapText="1"/>
    </xf>
    <xf borderId="0" fillId="0" fontId="2" numFmtId="0" xfId="0" applyAlignment="1" applyFont="1">
      <alignment horizontal="right" shrinkToFit="0" vertical="center" wrapText="1"/>
    </xf>
    <xf borderId="0" fillId="0" fontId="2" numFmtId="0" xfId="0" applyAlignment="1" applyFont="1">
      <alignment shrinkToFit="0" vertical="center" wrapText="1"/>
    </xf>
    <xf borderId="0" fillId="0" fontId="3" numFmtId="0" xfId="0" applyAlignment="1" applyFont="1">
      <alignment horizontal="right" shrinkToFit="0" vertical="center" wrapText="1"/>
    </xf>
    <xf borderId="0" fillId="0" fontId="4" numFmtId="0" xfId="0" applyAlignment="1" applyFont="1">
      <alignment horizontal="right" shrinkToFit="0" vertical="center" wrapText="1"/>
    </xf>
    <xf borderId="0" fillId="0" fontId="3" numFmtId="0" xfId="0" applyAlignment="1" applyFont="1">
      <alignment shrinkToFit="0" vertical="center" wrapText="1"/>
    </xf>
    <xf borderId="0" fillId="0" fontId="3" numFmtId="49" xfId="0" applyAlignment="1" applyFont="1" applyNumberFormat="1">
      <alignment horizontal="right" shrinkToFit="0" vertical="center" wrapText="1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vertical="center"/>
    </xf>
    <xf borderId="1" fillId="2" fontId="5" numFmtId="0" xfId="0" applyAlignment="1" applyBorder="1" applyFill="1" applyFont="1">
      <alignment shrinkToFit="0" vertical="center" wrapText="1"/>
    </xf>
    <xf borderId="1" fillId="2" fontId="5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center" vertical="center"/>
    </xf>
    <xf borderId="0" fillId="0" fontId="5" numFmtId="164" xfId="0" applyAlignment="1" applyFont="1" applyNumberFormat="1">
      <alignment horizontal="center" vertical="center"/>
    </xf>
    <xf borderId="0" fillId="0" fontId="4" numFmtId="0" xfId="0" applyAlignment="1" applyFont="1">
      <alignment horizontal="center" vertical="center"/>
    </xf>
    <xf borderId="0" fillId="0" fontId="5" numFmtId="0" xfId="0" applyAlignment="1" applyFont="1">
      <alignment horizontal="center" shrinkToFit="0" vertical="center" wrapText="1"/>
    </xf>
    <xf borderId="0" fillId="0" fontId="5" numFmtId="165" xfId="0" applyAlignment="1" applyFont="1" applyNumberFormat="1">
      <alignment vertical="center"/>
    </xf>
    <xf borderId="1" fillId="2" fontId="6" numFmtId="0" xfId="0" applyAlignment="1" applyBorder="1" applyFont="1">
      <alignment vertical="center"/>
    </xf>
    <xf borderId="1" fillId="2" fontId="7" numFmtId="0" xfId="0" applyAlignment="1" applyBorder="1" applyFont="1">
      <alignment shrinkToFit="0" vertical="center" wrapText="1"/>
    </xf>
    <xf borderId="1" fillId="2" fontId="6" numFmtId="0" xfId="0" applyAlignment="1" applyBorder="1" applyFont="1">
      <alignment shrinkToFit="0" vertical="center" wrapText="1"/>
    </xf>
    <xf borderId="2" fillId="2" fontId="6" numFmtId="165" xfId="0" applyAlignment="1" applyBorder="1" applyFont="1" applyNumberFormat="1">
      <alignment vertical="center"/>
    </xf>
    <xf borderId="0" fillId="0" fontId="8" numFmtId="0" xfId="0" applyAlignment="1" applyFont="1">
      <alignment shrinkToFit="0" vertical="center" wrapText="1"/>
    </xf>
    <xf borderId="0" fillId="0" fontId="8" numFmtId="0" xfId="0" applyAlignment="1" applyFont="1">
      <alignment vertical="center"/>
    </xf>
    <xf borderId="0" fillId="0" fontId="9" numFmtId="0" xfId="0" applyAlignment="1" applyFont="1">
      <alignment horizontal="left" vertical="center"/>
    </xf>
    <xf borderId="0" fillId="0" fontId="10" numFmtId="0" xfId="0" applyAlignment="1" applyFont="1">
      <alignment horizontal="left" vertical="center"/>
    </xf>
    <xf borderId="0" fillId="0" fontId="11" numFmtId="0" xfId="0" applyAlignment="1" applyFont="1">
      <alignment vertical="center"/>
    </xf>
    <xf borderId="0" fillId="0" fontId="11" numFmtId="0" xfId="0" applyAlignment="1" applyFont="1">
      <alignment horizontal="left" vertical="center"/>
    </xf>
    <xf borderId="0" fillId="0" fontId="11" numFmtId="166" xfId="0" applyAlignment="1" applyFont="1" applyNumberFormat="1">
      <alignment vertical="center"/>
    </xf>
    <xf borderId="3" fillId="0" fontId="11" numFmtId="0" xfId="0" applyAlignment="1" applyBorder="1" applyFont="1">
      <alignment vertical="center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BDD6EE"/>
          <bgColor rgb="FFBDD6EE"/>
        </patternFill>
      </fill>
      <border/>
    </dxf>
    <dxf>
      <font/>
      <fill>
        <patternFill patternType="solid">
          <fgColor rgb="FFDEEAF6"/>
          <bgColor rgb="FFDEEAF6"/>
        </patternFill>
      </fill>
      <border/>
    </dxf>
  </dxfs>
  <tableStyles count="1">
    <tableStyle count="3" pivot="0" name="MIPYME OCT 22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28575</xdr:colOff>
      <xdr:row>0</xdr:row>
      <xdr:rowOff>0</xdr:rowOff>
    </xdr:from>
    <xdr:ext cx="2209800" cy="14668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0:G21" displayName="Table_1" id="1">
  <tableColumns count="7">
    <tableColumn name="No" id="1"/>
    <tableColumn name="Fecha Registro" id="2"/>
    <tableColumn name="Codigo del proceso" id="3"/>
    <tableColumn name=" Descripción (tipo de bien , serv. U obra)" id="4"/>
    <tableColumn name="Nombre del Adjudicatario" id="5"/>
    <tableColumn name="TIPO DE MIPYME" id="6"/>
    <tableColumn name="Montos Adjudicados" id="7"/>
  </tableColumns>
  <tableStyleInfo name="MIPYME OCT 22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38.13"/>
    <col customWidth="1" min="4" max="4" width="47.63"/>
    <col customWidth="1" min="5" max="5" width="32.13"/>
    <col customWidth="1" min="6" max="6" width="22.0"/>
    <col customWidth="1" min="7" max="7" width="22.75"/>
    <col customWidth="1" min="8" max="26" width="9.13"/>
  </cols>
  <sheetData>
    <row r="1" ht="18.0" customHeight="1">
      <c r="A1" s="1"/>
      <c r="B1" s="1"/>
      <c r="C1" s="2"/>
      <c r="D1" s="3" t="s">
        <v>0</v>
      </c>
      <c r="H1" s="4"/>
      <c r="I1" s="4"/>
      <c r="J1" s="4"/>
      <c r="K1" s="4"/>
      <c r="L1" s="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2"/>
      <c r="D2" s="5" t="s">
        <v>1</v>
      </c>
      <c r="H2" s="6"/>
      <c r="I2" s="1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6.25" customHeight="1">
      <c r="A3" s="1"/>
      <c r="B3" s="1"/>
      <c r="C3" s="2"/>
      <c r="D3" s="1"/>
      <c r="E3" s="1"/>
      <c r="F3" s="8" t="s">
        <v>2</v>
      </c>
      <c r="H3" s="6"/>
      <c r="I3" s="6"/>
      <c r="J3" s="6"/>
      <c r="K3" s="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2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9"/>
      <c r="C7" s="10"/>
      <c r="D7" s="9"/>
      <c r="E7" s="9"/>
      <c r="F7" s="9"/>
      <c r="G7" s="9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7.25" customHeight="1">
      <c r="A8" s="11" t="s">
        <v>3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2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29.25" customHeight="1">
      <c r="A10" s="12" t="s">
        <v>4</v>
      </c>
      <c r="B10" s="12" t="s">
        <v>5</v>
      </c>
      <c r="C10" s="12" t="s">
        <v>6</v>
      </c>
      <c r="D10" s="13" t="s">
        <v>7</v>
      </c>
      <c r="E10" s="13" t="s">
        <v>8</v>
      </c>
      <c r="F10" s="13" t="s">
        <v>9</v>
      </c>
      <c r="G10" s="12" t="s">
        <v>10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39.75" customHeight="1">
      <c r="A11" s="14">
        <v>1.0</v>
      </c>
      <c r="B11" s="15" t="s">
        <v>11</v>
      </c>
      <c r="C11" s="14" t="s">
        <v>12</v>
      </c>
      <c r="D11" s="16" t="s">
        <v>13</v>
      </c>
      <c r="E11" s="17" t="s">
        <v>14</v>
      </c>
      <c r="F11" s="14" t="s">
        <v>15</v>
      </c>
      <c r="G11" s="18">
        <v>863398.92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39.75" customHeight="1">
      <c r="A12" s="14">
        <f t="shared" ref="A12:A20" si="1">A11+1</f>
        <v>2</v>
      </c>
      <c r="B12" s="14" t="s">
        <v>11</v>
      </c>
      <c r="C12" s="17" t="s">
        <v>12</v>
      </c>
      <c r="D12" s="16" t="s">
        <v>13</v>
      </c>
      <c r="E12" s="17" t="s">
        <v>16</v>
      </c>
      <c r="F12" s="14" t="s">
        <v>17</v>
      </c>
      <c r="G12" s="18">
        <v>369340.0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39.75" customHeight="1">
      <c r="A13" s="14">
        <f t="shared" si="1"/>
        <v>3</v>
      </c>
      <c r="B13" s="14" t="s">
        <v>18</v>
      </c>
      <c r="C13" s="17" t="s">
        <v>19</v>
      </c>
      <c r="D13" s="17" t="s">
        <v>20</v>
      </c>
      <c r="E13" s="17" t="s">
        <v>21</v>
      </c>
      <c r="F13" s="14" t="s">
        <v>17</v>
      </c>
      <c r="G13" s="18">
        <v>121776.0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4">
        <f t="shared" si="1"/>
        <v>4</v>
      </c>
      <c r="B14" s="14" t="s">
        <v>22</v>
      </c>
      <c r="C14" s="17" t="s">
        <v>23</v>
      </c>
      <c r="D14" s="17" t="s">
        <v>24</v>
      </c>
      <c r="E14" s="17" t="s">
        <v>25</v>
      </c>
      <c r="F14" s="14" t="s">
        <v>15</v>
      </c>
      <c r="G14" s="18">
        <v>59507.4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4">
        <f t="shared" si="1"/>
        <v>5</v>
      </c>
      <c r="B15" s="14" t="s">
        <v>22</v>
      </c>
      <c r="C15" s="17" t="s">
        <v>23</v>
      </c>
      <c r="D15" s="17" t="s">
        <v>24</v>
      </c>
      <c r="E15" s="17" t="s">
        <v>26</v>
      </c>
      <c r="F15" s="14" t="s">
        <v>17</v>
      </c>
      <c r="G15" s="18">
        <v>442641.19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4">
        <f t="shared" si="1"/>
        <v>6</v>
      </c>
      <c r="B16" s="14" t="s">
        <v>22</v>
      </c>
      <c r="C16" s="17" t="s">
        <v>23</v>
      </c>
      <c r="D16" s="17" t="s">
        <v>24</v>
      </c>
      <c r="E16" s="17" t="s">
        <v>27</v>
      </c>
      <c r="F16" s="14" t="s">
        <v>17</v>
      </c>
      <c r="G16" s="18">
        <v>204794.78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39.75" customHeight="1">
      <c r="A17" s="14">
        <f t="shared" si="1"/>
        <v>7</v>
      </c>
      <c r="B17" s="14" t="s">
        <v>28</v>
      </c>
      <c r="C17" s="17" t="s">
        <v>29</v>
      </c>
      <c r="D17" s="17" t="s">
        <v>30</v>
      </c>
      <c r="E17" s="17" t="s">
        <v>31</v>
      </c>
      <c r="F17" s="14" t="s">
        <v>15</v>
      </c>
      <c r="G17" s="18">
        <v>859393.3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9.75" customHeight="1">
      <c r="A18" s="14">
        <f t="shared" si="1"/>
        <v>8</v>
      </c>
      <c r="B18" s="14" t="s">
        <v>28</v>
      </c>
      <c r="C18" s="17" t="s">
        <v>29</v>
      </c>
      <c r="D18" s="17" t="s">
        <v>30</v>
      </c>
      <c r="E18" s="17" t="s">
        <v>32</v>
      </c>
      <c r="F18" s="14" t="s">
        <v>15</v>
      </c>
      <c r="G18" s="18">
        <v>608732.5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45.75" customHeight="1">
      <c r="A19" s="14">
        <f t="shared" si="1"/>
        <v>9</v>
      </c>
      <c r="B19" s="14" t="s">
        <v>28</v>
      </c>
      <c r="C19" s="17" t="s">
        <v>29</v>
      </c>
      <c r="D19" s="17" t="s">
        <v>30</v>
      </c>
      <c r="E19" s="17" t="s">
        <v>33</v>
      </c>
      <c r="F19" s="14" t="s">
        <v>17</v>
      </c>
      <c r="G19" s="18">
        <v>1465371.2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9.75" customHeight="1">
      <c r="A20" s="14">
        <f t="shared" si="1"/>
        <v>10</v>
      </c>
      <c r="B20" s="14" t="s">
        <v>34</v>
      </c>
      <c r="C20" s="17" t="s">
        <v>35</v>
      </c>
      <c r="D20" s="17" t="s">
        <v>36</v>
      </c>
      <c r="E20" s="17" t="s">
        <v>37</v>
      </c>
      <c r="F20" s="14" t="s">
        <v>17</v>
      </c>
      <c r="G20" s="18">
        <v>141600.0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5.25" customHeight="1">
      <c r="A21" s="19" t="s">
        <v>38</v>
      </c>
      <c r="B21" s="12"/>
      <c r="C21" s="20"/>
      <c r="D21" s="21"/>
      <c r="E21" s="21"/>
      <c r="F21" s="21"/>
      <c r="G21" s="22">
        <f>SUBTOTAL(109,G11:G20)</f>
        <v>5136555.29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23"/>
      <c r="D22" s="24"/>
      <c r="E22" s="24"/>
      <c r="F22" s="24"/>
      <c r="G22" s="2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2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2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2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2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25" t="s">
        <v>39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26" t="s">
        <v>40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2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2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2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2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2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2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2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2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2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2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2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2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2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2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2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2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2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2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2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2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2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2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2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2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2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2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2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2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2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2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2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2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2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2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2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2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2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2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2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2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2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2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2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2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2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2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2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2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2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2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2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2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2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2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2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2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2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2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2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2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2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2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2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2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2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2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2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2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2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2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2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2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2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2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2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2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2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2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2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2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2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2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2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2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2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2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2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2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2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2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2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2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2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2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2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2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2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2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2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2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2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2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2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2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2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2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2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2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2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2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2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2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2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2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2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2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2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2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2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2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2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2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2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2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2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2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2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2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2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2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2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2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2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2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2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2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2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2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2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2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2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2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2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2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2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2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2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2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2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2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2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2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2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2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2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2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2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2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2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2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2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2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2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2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2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2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2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2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2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2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2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2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2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2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2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2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2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2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2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2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2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2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2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2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2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2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2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2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2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2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2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2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2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2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2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2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2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2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2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2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2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2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2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2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2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2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2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2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2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2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2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2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2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2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2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2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2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2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2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2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2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2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2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2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2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2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2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2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2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2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2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2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2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2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2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2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2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2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2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2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2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2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2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2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2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2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2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2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2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2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2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2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2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2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2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2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2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2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2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2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2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2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2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2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2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2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2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2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2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2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2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2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2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2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2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2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2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2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2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2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2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2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2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2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2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2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2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2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2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2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2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2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2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2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2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2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2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2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2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2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2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2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2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2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2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2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2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2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2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2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2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2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2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2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2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2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2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2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2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2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2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2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2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2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2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2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2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2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2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2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2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2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2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2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2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2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2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2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2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2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2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2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2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2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2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2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2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2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2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2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2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2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2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2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2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2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2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2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2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2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2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2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2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2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2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2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2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2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2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2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2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2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2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2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2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2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2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2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2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2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2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2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2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2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2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2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2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2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2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2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2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2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2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2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2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2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2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2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2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2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2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2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2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2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2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2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2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2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2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2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2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2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2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2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2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2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2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2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2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2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2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2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2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2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2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2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2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2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2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2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2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2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2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2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2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2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2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2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2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2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2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2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2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2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2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2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2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2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2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2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2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2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2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2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2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2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2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2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2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2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2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2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2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2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2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2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2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2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2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2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2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2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2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2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2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2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2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2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2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2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2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2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2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2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2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2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2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2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2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2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2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2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2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2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2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2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2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2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2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2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2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2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2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2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2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2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2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2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2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2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2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2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2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2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2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2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2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2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2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2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2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2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2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2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2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2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2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2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2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2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2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2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2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2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2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2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2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2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2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2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2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2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2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2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2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2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2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2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2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2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2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2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2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2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2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2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2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2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2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2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2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2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2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2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2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2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2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2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2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2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2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2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2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2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2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2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2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2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2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2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2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2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2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2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2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2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2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2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2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2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2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2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2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2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2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2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2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2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2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2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2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2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2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2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2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2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2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2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2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2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2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2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2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2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2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2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2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2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2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2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2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2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2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2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2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2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2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2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2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2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2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2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2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2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2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2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2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2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2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2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2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2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2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2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2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2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2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2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2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2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2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2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2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2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2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2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2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2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2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2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2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2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2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2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2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2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2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2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2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2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2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2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2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2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2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2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2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2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2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2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2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2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2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2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2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2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2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2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2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2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2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2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2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2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2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2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2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2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2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2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2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2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2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2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2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2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2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2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2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2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2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2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2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2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2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2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2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2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2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2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2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2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2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2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2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2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2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2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2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2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2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2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2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2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2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2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2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2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2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2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2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2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2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2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2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2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2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2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2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2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2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2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2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2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2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2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2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2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2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2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2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2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2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2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2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2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2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2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2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2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2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2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2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2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2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2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2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2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2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2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2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2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2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2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2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2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2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2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2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2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2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2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2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2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2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2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2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2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2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2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2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2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2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2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2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2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2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2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2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2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2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2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2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2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2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2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2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2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2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2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2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2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2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2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2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2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2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2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2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2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2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2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2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2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2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2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2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2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2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2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2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2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2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2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2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2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2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2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2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2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2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2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2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2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2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2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2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2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2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2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2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2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2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2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2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2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2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2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2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2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2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2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2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2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2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2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2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2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2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2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2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2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2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2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2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2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2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2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2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2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2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2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2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2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2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2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2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2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D1:G1"/>
    <mergeCell ref="D2:G2"/>
    <mergeCell ref="F3:G3"/>
    <mergeCell ref="A8:G8"/>
    <mergeCell ref="A27:G27"/>
    <mergeCell ref="A28:G28"/>
  </mergeCells>
  <printOptions/>
  <pageMargins bottom="0.45" footer="0.0" header="0.0" left="0.37" right="0.67" top="0.44"/>
  <pageSetup fitToHeight="0"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10.63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>
      <c r="B11" s="27" t="s">
        <v>41</v>
      </c>
      <c r="C11" s="27" t="s">
        <v>42</v>
      </c>
      <c r="D11" s="28" t="s">
        <v>43</v>
      </c>
      <c r="E11" s="27" t="s">
        <v>44</v>
      </c>
      <c r="F11" s="29">
        <v>400000.0</v>
      </c>
      <c r="G11" s="30" t="s">
        <v>45</v>
      </c>
    </row>
    <row r="12" ht="12.75" customHeight="1">
      <c r="B12" s="27" t="s">
        <v>46</v>
      </c>
      <c r="C12" s="27" t="s">
        <v>47</v>
      </c>
      <c r="D12" s="28" t="s">
        <v>48</v>
      </c>
      <c r="E12" s="27" t="s">
        <v>44</v>
      </c>
      <c r="F12" s="29">
        <v>400000.0</v>
      </c>
      <c r="G12" s="30" t="s">
        <v>45</v>
      </c>
    </row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