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JUNIO 2022\"/>
    </mc:Choice>
  </mc:AlternateContent>
  <xr:revisionPtr revIDLastSave="0" documentId="13_ncr:1_{42138BDB-58CF-4B51-89BF-93242BEC2E05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4" i="2" l="1"/>
  <c r="E40" i="2" l="1"/>
  <c r="E45" i="2" s="1"/>
  <c r="E34" i="2"/>
  <c r="E30" i="2"/>
  <c r="E35" i="2" l="1"/>
  <c r="E51" i="2" l="1"/>
  <c r="E52" i="2" s="1"/>
  <c r="E53" i="2" s="1"/>
</calcChain>
</file>

<file path=xl/sharedStrings.xml><?xml version="1.0" encoding="utf-8"?>
<sst xmlns="http://schemas.openxmlformats.org/spreadsheetml/2006/main" count="34" uniqueCount="34">
  <si>
    <t>ACTIVOS</t>
  </si>
  <si>
    <t>ACTIVOS CORRIENTES</t>
  </si>
  <si>
    <t>DISPONIBILIDADES EN CAJA Y BANCOS</t>
  </si>
  <si>
    <t>INVENTARIOS</t>
  </si>
  <si>
    <t>TOTAL ACTIVOS CORRIENTES</t>
  </si>
  <si>
    <t>ACTIVOS NO CORRIENTES</t>
  </si>
  <si>
    <t>BIENES DE USO (ACTIVOS NO FINANCIEROS)</t>
  </si>
  <si>
    <t>TOTAL ACTIVOS NO CORRIENTES</t>
  </si>
  <si>
    <t>TOTAL ACTIVOS</t>
  </si>
  <si>
    <t>PASIVOS</t>
  </si>
  <si>
    <t>PASIVOS CORRIENTES</t>
  </si>
  <si>
    <t>CUENTAS POR PAGAR A CORTO PLAZO</t>
  </si>
  <si>
    <t>TOTAL PASIVOS CORRIENTES</t>
  </si>
  <si>
    <t>TOTAL PASIVOS</t>
  </si>
  <si>
    <t>PATRIMONIO</t>
  </si>
  <si>
    <t>PATRIMONIO INICIAL</t>
  </si>
  <si>
    <t>RESULTADO NETO DEL EJERCICIO</t>
  </si>
  <si>
    <t>TOTAL PATRIMONIO NETO DEL GOBIERNO CENTRAL</t>
  </si>
  <si>
    <t>TOTAL PASIVOS Y PATRIMONIO</t>
  </si>
  <si>
    <t>SEGUROS PAGADOS POR ADELANTADO</t>
  </si>
  <si>
    <t>OTROS ACTIVOS</t>
  </si>
  <si>
    <t>PROGRAMAS DE COMPUTOS</t>
  </si>
  <si>
    <t>BIENES DONADOS</t>
  </si>
  <si>
    <t>TOTAL  OTROS ACTIVOS</t>
  </si>
  <si>
    <t>MENOS : DEPRECIACION ACUMULADA</t>
  </si>
  <si>
    <t>VALORES EN RD$</t>
  </si>
  <si>
    <t>BALANCE GENERAL</t>
  </si>
  <si>
    <t>EDEFICACIONES (BOCA DE CACHON)</t>
  </si>
  <si>
    <t>.</t>
  </si>
  <si>
    <t>PASIVOS NO  CORRIENTES</t>
  </si>
  <si>
    <t>TOTAL PASIVOS NO  CORRIENTES</t>
  </si>
  <si>
    <t xml:space="preserve">CAJA CHICA FONDO REPONIBLE </t>
  </si>
  <si>
    <t xml:space="preserve">CAJA CHICA FONDO VIATICOS </t>
  </si>
  <si>
    <t>AL  30 DE JUNIO,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</si>
</sst>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Book Antiqua"/>
      <family val="1"/>
    </font>
    <font>
      <b/>
      <sz val="15"/>
      <name val="Book Antiqua"/>
      <family val="1"/>
    </font>
    <font>
      <b/>
      <sz val="18"/>
      <name val="Book Antiqua"/>
      <family val="1"/>
    </font>
    <font>
      <b/>
      <sz val="10"/>
      <name val="Book Antiqua"/>
      <family val="1"/>
    </font>
    <font>
      <b/>
      <sz val="14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b/>
      <sz val="11"/>
      <color theme="1"/>
      <name val="Book Antiqua"/>
      <family val="1"/>
    </font>
    <font>
      <sz val="9"/>
      <name val="Book Antiqua"/>
      <family val="1"/>
    </font>
    <font>
      <b/>
      <sz val="12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/>
    <xf numFmtId="0" fontId="3" fillId="0" borderId="0" xfId="0" applyFont="1"/>
    <xf numFmtId="0" fontId="4" fillId="2" borderId="0" xfId="0" applyFont="1" applyFill="1" applyAlignment="1">
      <alignment vertical="center"/>
    </xf>
    <xf numFmtId="0" fontId="5" fillId="2" borderId="0" xfId="2" applyFont="1" applyFill="1" applyAlignment="1" applyProtection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3" fillId="0" borderId="0" xfId="0" applyFont="1" applyBorder="1"/>
    <xf numFmtId="0" fontId="8" fillId="2" borderId="8" xfId="0" applyFont="1" applyFill="1" applyBorder="1" applyAlignment="1">
      <alignment horizontal="left" vertical="center"/>
    </xf>
    <xf numFmtId="0" fontId="3" fillId="0" borderId="7" xfId="0" applyFont="1" applyBorder="1"/>
    <xf numFmtId="0" fontId="8" fillId="2" borderId="6" xfId="0" applyFont="1" applyFill="1" applyBorder="1" applyAlignment="1">
      <alignment horizontal="left" vertical="center"/>
    </xf>
    <xf numFmtId="0" fontId="3" fillId="0" borderId="5" xfId="0" applyFont="1" applyBorder="1"/>
    <xf numFmtId="0" fontId="8" fillId="2" borderId="1" xfId="0" applyFont="1" applyFill="1" applyBorder="1" applyAlignment="1">
      <alignment horizontal="left" vertical="center"/>
    </xf>
    <xf numFmtId="0" fontId="3" fillId="0" borderId="2" xfId="0" applyFont="1" applyBorder="1"/>
    <xf numFmtId="0" fontId="8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43" fontId="3" fillId="0" borderId="2" xfId="1" applyFont="1" applyBorder="1"/>
    <xf numFmtId="43" fontId="10" fillId="0" borderId="2" xfId="1" applyFont="1" applyBorder="1"/>
    <xf numFmtId="43" fontId="10" fillId="0" borderId="2" xfId="0" applyNumberFormat="1" applyFont="1" applyBorder="1"/>
    <xf numFmtId="43" fontId="11" fillId="3" borderId="2" xfId="1" applyFont="1" applyFill="1" applyBorder="1" applyAlignment="1"/>
    <xf numFmtId="0" fontId="8" fillId="2" borderId="3" xfId="0" applyFont="1" applyFill="1" applyBorder="1" applyAlignment="1">
      <alignment horizontal="left" vertical="center"/>
    </xf>
    <xf numFmtId="43" fontId="3" fillId="0" borderId="4" xfId="0" applyNumberFormat="1" applyFont="1" applyBorder="1"/>
    <xf numFmtId="0" fontId="3" fillId="0" borderId="0" xfId="0" applyFont="1" applyAlignment="1">
      <alignment horizontal="center"/>
    </xf>
    <xf numFmtId="0" fontId="12" fillId="0" borderId="0" xfId="0" applyFont="1" applyAlignment="1">
      <alignment horizontal="left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1512794</xdr:colOff>
      <xdr:row>0</xdr:row>
      <xdr:rowOff>112059</xdr:rowOff>
    </xdr:from>
    <xdr:to>
      <xdr:col>3</xdr:col>
      <xdr:colOff>4427147</xdr:colOff>
      <xdr:row>9</xdr:row>
      <xdr:rowOff>56028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565B509-0D64-CF57-445F-49C4DC1C9E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18" t="9488" r="10611" b="13596"/>
        <a:stretch/>
      </xdr:blipFill>
      <xdr:spPr>
        <a:xfrm>
          <a:off x="3798794" y="112059"/>
          <a:ext cx="2914353" cy="1972234"/>
        </a:xfrm>
        <a:prstGeom prst="rect">
          <a:avLst/>
        </a:prstGeom>
      </xdr:spPr>
    </xdr:pic>
    <xdr:clientData/>
  </xdr:twoCellAnchor>
  <xdr:twoCellAnchor>
    <xdr:from>
      <xdr:col>2</xdr:col>
      <xdr:colOff>638735</xdr:colOff>
      <xdr:row>56</xdr:row>
      <xdr:rowOff>123265</xdr:rowOff>
    </xdr:from>
    <xdr:to>
      <xdr:col>3</xdr:col>
      <xdr:colOff>2095500</xdr:colOff>
      <xdr:row>60</xdr:row>
      <xdr:rowOff>149039</xdr:rowOff>
    </xdr:to>
    <xdr:sp macro="" textlink="">
      <xdr:nvSpPr>
        <xdr:cNvPr id="6" name="11 CuadroTexto">
          <a:extLst>
            <a:ext uri="{FF2B5EF4-FFF2-40B4-BE49-F238E27FC236}">
              <a16:creationId xmlns:a16="http://schemas.microsoft.com/office/drawing/2014/main" id="{2C1E6246-25C6-4B19-8A41-E74A7554235E}"/>
            </a:ext>
          </a:extLst>
        </xdr:cNvPr>
        <xdr:cNvSpPr txBox="1"/>
      </xdr:nvSpPr>
      <xdr:spPr>
        <a:xfrm>
          <a:off x="2162735" y="12393706"/>
          <a:ext cx="2218765" cy="8774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45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45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45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</a:t>
          </a:r>
          <a:r>
            <a:rPr lang="es-DO" sz="14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:</a:t>
          </a:r>
        </a:p>
      </xdr:txBody>
    </xdr:sp>
    <xdr:clientData/>
  </xdr:twoCellAnchor>
  <xdr:twoCellAnchor>
    <xdr:from>
      <xdr:col>3</xdr:col>
      <xdr:colOff>3305736</xdr:colOff>
      <xdr:row>55</xdr:row>
      <xdr:rowOff>134471</xdr:rowOff>
    </xdr:from>
    <xdr:to>
      <xdr:col>5</xdr:col>
      <xdr:colOff>190500</xdr:colOff>
      <xdr:row>61</xdr:row>
      <xdr:rowOff>70472</xdr:rowOff>
    </xdr:to>
    <xdr:sp macro="" textlink="">
      <xdr:nvSpPr>
        <xdr:cNvPr id="8" name="11 CuadroTexto">
          <a:extLst>
            <a:ext uri="{FF2B5EF4-FFF2-40B4-BE49-F238E27FC236}">
              <a16:creationId xmlns:a16="http://schemas.microsoft.com/office/drawing/2014/main" id="{92B93036-3446-4A4C-AC7D-EF8B4ACCA4D5}"/>
            </a:ext>
          </a:extLst>
        </xdr:cNvPr>
        <xdr:cNvSpPr txBox="1"/>
      </xdr:nvSpPr>
      <xdr:spPr>
        <a:xfrm>
          <a:off x="5591736" y="12192000"/>
          <a:ext cx="2902323" cy="12134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450" b="1">
              <a:latin typeface="Book Antiqua" pitchFamily="18" charset="0"/>
            </a:rPr>
            <a:t>Lic. Ramón Alexis</a:t>
          </a:r>
          <a:r>
            <a:rPr lang="es-DO" sz="145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45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450" baseline="0">
              <a:latin typeface="Book Antiqua" pitchFamily="18" charset="0"/>
            </a:rPr>
            <a:t>Aprobado Por:</a:t>
          </a:r>
          <a:endParaRPr lang="es-DO" sz="145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739588</xdr:colOff>
      <xdr:row>56</xdr:row>
      <xdr:rowOff>212911</xdr:rowOff>
    </xdr:from>
    <xdr:to>
      <xdr:col>3</xdr:col>
      <xdr:colOff>1916205</xdr:colOff>
      <xdr:row>57</xdr:row>
      <xdr:rowOff>0</xdr:rowOff>
    </xdr:to>
    <xdr:cxnSp macro="">
      <xdr:nvCxnSpPr>
        <xdr:cNvPr id="9" name="Conector recto 8">
          <a:extLst>
            <a:ext uri="{FF2B5EF4-FFF2-40B4-BE49-F238E27FC236}">
              <a16:creationId xmlns:a16="http://schemas.microsoft.com/office/drawing/2014/main" id="{BDA33320-80B2-4D35-A0EF-056022380994}"/>
            </a:ext>
          </a:extLst>
        </xdr:cNvPr>
        <xdr:cNvCxnSpPr/>
      </xdr:nvCxnSpPr>
      <xdr:spPr>
        <a:xfrm flipV="1">
          <a:off x="2263588" y="12483352"/>
          <a:ext cx="1938617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3619500</xdr:colOff>
      <xdr:row>56</xdr:row>
      <xdr:rowOff>168088</xdr:rowOff>
    </xdr:from>
    <xdr:to>
      <xdr:col>4</xdr:col>
      <xdr:colOff>986118</xdr:colOff>
      <xdr:row>56</xdr:row>
      <xdr:rowOff>168088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B12F3B5E-8D7B-423B-8CA2-794B37BD0285}"/>
            </a:ext>
          </a:extLst>
        </xdr:cNvPr>
        <xdr:cNvCxnSpPr/>
      </xdr:nvCxnSpPr>
      <xdr:spPr>
        <a:xfrm>
          <a:off x="5905500" y="12438529"/>
          <a:ext cx="22860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8:I58"/>
  <sheetViews>
    <sheetView tabSelected="1" zoomScale="85" zoomScaleNormal="85" workbookViewId="0">
      <selection activeCell="H15" sqref="H15"/>
    </sheetView>
  </sheetViews>
  <sheetFormatPr baseColWidth="10" defaultRowHeight="16.5" x14ac:dyDescent="0.3"/>
  <cols>
    <col min="1" max="3" width="11.42578125" style="1"/>
    <col min="4" max="4" width="73.7109375" style="1" customWidth="1"/>
    <col min="5" max="5" width="16.42578125" style="1" bestFit="1" customWidth="1"/>
    <col min="6" max="16384" width="11.42578125" style="1"/>
  </cols>
  <sheetData>
    <row r="8" spans="3:9" ht="19.5" x14ac:dyDescent="0.3">
      <c r="C8" s="1" t="s">
        <v>28</v>
      </c>
      <c r="D8" s="2"/>
      <c r="E8" s="2"/>
    </row>
    <row r="9" spans="3:9" ht="23.25" x14ac:dyDescent="0.3">
      <c r="D9" s="3"/>
      <c r="E9" s="3"/>
      <c r="F9" s="3"/>
      <c r="G9" s="3"/>
      <c r="H9" s="3"/>
      <c r="I9" s="3"/>
    </row>
    <row r="10" spans="3:9" x14ac:dyDescent="0.3">
      <c r="D10" s="4"/>
    </row>
    <row r="11" spans="3:9" ht="18.75" x14ac:dyDescent="0.3">
      <c r="D11" s="5" t="s">
        <v>26</v>
      </c>
      <c r="E11" s="5"/>
    </row>
    <row r="12" spans="3:9" ht="18.75" x14ac:dyDescent="0.3">
      <c r="D12" s="5" t="s">
        <v>33</v>
      </c>
      <c r="E12" s="5"/>
    </row>
    <row r="13" spans="3:9" ht="18.75" x14ac:dyDescent="0.3">
      <c r="D13" s="5" t="s">
        <v>25</v>
      </c>
      <c r="E13" s="5"/>
    </row>
    <row r="14" spans="3:9" ht="17.25" thickBot="1" x14ac:dyDescent="0.35">
      <c r="D14" s="6"/>
      <c r="I14" s="7"/>
    </row>
    <row r="15" spans="3:9" x14ac:dyDescent="0.3">
      <c r="D15" s="8" t="s">
        <v>0</v>
      </c>
      <c r="E15" s="9"/>
    </row>
    <row r="16" spans="3:9" ht="14.25" customHeight="1" x14ac:dyDescent="0.3">
      <c r="D16" s="10"/>
      <c r="E16" s="11"/>
    </row>
    <row r="17" spans="4:5" hidden="1" x14ac:dyDescent="0.3">
      <c r="D17" s="12"/>
      <c r="E17" s="13"/>
    </row>
    <row r="18" spans="4:5" ht="17.25" x14ac:dyDescent="0.3">
      <c r="D18" s="14" t="s">
        <v>1</v>
      </c>
      <c r="E18" s="13"/>
    </row>
    <row r="19" spans="4:5" ht="17.25" x14ac:dyDescent="0.3">
      <c r="D19" s="15" t="s">
        <v>2</v>
      </c>
      <c r="E19" s="16">
        <v>1736307.72</v>
      </c>
    </row>
    <row r="20" spans="4:5" ht="17.25" x14ac:dyDescent="0.3">
      <c r="D20" s="15" t="s">
        <v>3</v>
      </c>
      <c r="E20" s="16">
        <v>5552720.3799999999</v>
      </c>
    </row>
    <row r="21" spans="4:5" ht="17.25" x14ac:dyDescent="0.3">
      <c r="D21" s="15" t="s">
        <v>19</v>
      </c>
      <c r="E21" s="16">
        <v>2086809.84</v>
      </c>
    </row>
    <row r="22" spans="4:5" ht="17.25" x14ac:dyDescent="0.3">
      <c r="D22" s="15" t="s">
        <v>31</v>
      </c>
      <c r="E22" s="16">
        <v>0</v>
      </c>
    </row>
    <row r="23" spans="4:5" ht="17.25" x14ac:dyDescent="0.3">
      <c r="D23" s="15" t="s">
        <v>32</v>
      </c>
      <c r="E23" s="16">
        <v>0</v>
      </c>
    </row>
    <row r="24" spans="4:5" ht="17.25" x14ac:dyDescent="0.3">
      <c r="D24" s="14" t="s">
        <v>4</v>
      </c>
      <c r="E24" s="17">
        <f>SUM(E19:E23)</f>
        <v>9375837.9399999995</v>
      </c>
    </row>
    <row r="25" spans="4:5" ht="17.25" x14ac:dyDescent="0.3">
      <c r="D25" s="14"/>
      <c r="E25" s="13"/>
    </row>
    <row r="26" spans="4:5" ht="17.25" x14ac:dyDescent="0.3">
      <c r="D26" s="14" t="s">
        <v>5</v>
      </c>
      <c r="E26" s="13"/>
    </row>
    <row r="27" spans="4:5" ht="17.25" x14ac:dyDescent="0.3">
      <c r="D27" s="15" t="s">
        <v>6</v>
      </c>
      <c r="E27" s="16">
        <v>72559216.099999994</v>
      </c>
    </row>
    <row r="28" spans="4:5" ht="17.25" x14ac:dyDescent="0.3">
      <c r="D28" s="15" t="s">
        <v>24</v>
      </c>
      <c r="E28" s="16">
        <v>-42084054.350000001</v>
      </c>
    </row>
    <row r="29" spans="4:5" ht="17.25" x14ac:dyDescent="0.3">
      <c r="D29" s="15" t="s">
        <v>27</v>
      </c>
      <c r="E29" s="16">
        <v>20814974.899999999</v>
      </c>
    </row>
    <row r="30" spans="4:5" ht="17.25" x14ac:dyDescent="0.3">
      <c r="D30" s="14" t="s">
        <v>7</v>
      </c>
      <c r="E30" s="18">
        <f>SUM(E27:E29)</f>
        <v>51290136.649999991</v>
      </c>
    </row>
    <row r="31" spans="4:5" ht="17.25" x14ac:dyDescent="0.3">
      <c r="D31" s="14" t="s">
        <v>20</v>
      </c>
      <c r="E31" s="13"/>
    </row>
    <row r="32" spans="4:5" ht="17.25" x14ac:dyDescent="0.3">
      <c r="D32" s="14"/>
      <c r="E32" s="13"/>
    </row>
    <row r="33" spans="4:5" ht="17.25" x14ac:dyDescent="0.3">
      <c r="D33" s="15" t="s">
        <v>21</v>
      </c>
      <c r="E33" s="16">
        <v>72109.399999999994</v>
      </c>
    </row>
    <row r="34" spans="4:5" ht="17.25" x14ac:dyDescent="0.3">
      <c r="D34" s="14" t="s">
        <v>23</v>
      </c>
      <c r="E34" s="17">
        <f>SUM(E33:E33)</f>
        <v>72109.399999999994</v>
      </c>
    </row>
    <row r="35" spans="4:5" ht="17.25" x14ac:dyDescent="0.3">
      <c r="D35" s="14" t="s">
        <v>8</v>
      </c>
      <c r="E35" s="18">
        <f>+E24+E30+E34</f>
        <v>60738083.989999987</v>
      </c>
    </row>
    <row r="36" spans="4:5" ht="17.25" x14ac:dyDescent="0.3">
      <c r="D36" s="14"/>
      <c r="E36" s="13"/>
    </row>
    <row r="37" spans="4:5" ht="17.25" x14ac:dyDescent="0.3">
      <c r="D37" s="14" t="s">
        <v>9</v>
      </c>
      <c r="E37" s="13"/>
    </row>
    <row r="38" spans="4:5" ht="17.25" x14ac:dyDescent="0.3">
      <c r="D38" s="14" t="s">
        <v>10</v>
      </c>
      <c r="E38" s="13"/>
    </row>
    <row r="39" spans="4:5" ht="17.25" x14ac:dyDescent="0.3">
      <c r="D39" s="15" t="s">
        <v>11</v>
      </c>
      <c r="E39" s="16">
        <v>2700441.1</v>
      </c>
    </row>
    <row r="40" spans="4:5" ht="17.25" x14ac:dyDescent="0.3">
      <c r="D40" s="14" t="s">
        <v>12</v>
      </c>
      <c r="E40" s="17">
        <f>SUM(E39:E39)</f>
        <v>2700441.1</v>
      </c>
    </row>
    <row r="41" spans="4:5" ht="17.25" x14ac:dyDescent="0.3">
      <c r="D41" s="14"/>
      <c r="E41" s="17"/>
    </row>
    <row r="42" spans="4:5" ht="17.25" x14ac:dyDescent="0.3">
      <c r="D42" s="14" t="s">
        <v>29</v>
      </c>
      <c r="E42" s="17"/>
    </row>
    <row r="43" spans="4:5" ht="17.25" x14ac:dyDescent="0.3">
      <c r="D43" s="15"/>
      <c r="E43" s="17">
        <v>0</v>
      </c>
    </row>
    <row r="44" spans="4:5" ht="17.25" x14ac:dyDescent="0.3">
      <c r="D44" s="14" t="s">
        <v>30</v>
      </c>
      <c r="E44" s="17">
        <v>0</v>
      </c>
    </row>
    <row r="45" spans="4:5" ht="17.25" x14ac:dyDescent="0.3">
      <c r="D45" s="14" t="s">
        <v>13</v>
      </c>
      <c r="E45" s="18">
        <f>+E40</f>
        <v>2700441.1</v>
      </c>
    </row>
    <row r="46" spans="4:5" ht="17.25" x14ac:dyDescent="0.3">
      <c r="D46" s="14"/>
      <c r="E46" s="13"/>
    </row>
    <row r="47" spans="4:5" ht="17.25" x14ac:dyDescent="0.3">
      <c r="D47" s="14" t="s">
        <v>14</v>
      </c>
      <c r="E47" s="13"/>
    </row>
    <row r="48" spans="4:5" ht="17.25" x14ac:dyDescent="0.3">
      <c r="D48" s="15" t="s">
        <v>15</v>
      </c>
      <c r="E48" s="19">
        <v>56176577.200000003</v>
      </c>
    </row>
    <row r="49" spans="4:5" ht="17.25" x14ac:dyDescent="0.3">
      <c r="D49" s="15" t="s">
        <v>22</v>
      </c>
      <c r="E49" s="16">
        <v>1463805.27</v>
      </c>
    </row>
    <row r="50" spans="4:5" ht="17.25" x14ac:dyDescent="0.3">
      <c r="D50" s="15" t="s">
        <v>16</v>
      </c>
      <c r="E50" s="16">
        <v>397260.42</v>
      </c>
    </row>
    <row r="51" spans="4:5" ht="17.25" x14ac:dyDescent="0.3">
      <c r="D51" s="14" t="s">
        <v>17</v>
      </c>
      <c r="E51" s="17">
        <f>SUM(E48:E50)</f>
        <v>58037642.890000008</v>
      </c>
    </row>
    <row r="52" spans="4:5" ht="17.25" x14ac:dyDescent="0.3">
      <c r="D52" s="14" t="s">
        <v>18</v>
      </c>
      <c r="E52" s="18">
        <f>+E45+E51</f>
        <v>60738083.99000001</v>
      </c>
    </row>
    <row r="53" spans="4:5" ht="18" thickBot="1" x14ac:dyDescent="0.35">
      <c r="D53" s="20"/>
      <c r="E53" s="21">
        <f>E35-E52</f>
        <v>0</v>
      </c>
    </row>
    <row r="56" spans="4:5" x14ac:dyDescent="0.3">
      <c r="D56" s="22"/>
    </row>
    <row r="57" spans="4:5" x14ac:dyDescent="0.3">
      <c r="D57" s="23"/>
    </row>
    <row r="58" spans="4:5" x14ac:dyDescent="0.3">
      <c r="D58" s="23"/>
    </row>
  </sheetData>
  <sheetProtection algorithmName="SHA-512" hashValue="WFkgCIMkAihGBBIUj3TV+fCVAYS0tCmDcpEruWrhtSl5EGTQeDam8oS/lw39bt1LspaqjIN1NcNGMtUtf12pZA==" saltValue="97gG5OJN5LVapojxgUQbpg==" spinCount="100000" sheet="1" objects="1" scenarios="1"/>
  <mergeCells count="4">
    <mergeCell ref="D11:E11"/>
    <mergeCell ref="D15:D17"/>
    <mergeCell ref="D13:E13"/>
    <mergeCell ref="D12:E12"/>
  </mergeCells>
  <pageMargins left="0" right="0.70866141732283505" top="0.24803149599999999" bottom="0.74803149606299202" header="0.31496062992126" footer="0.31496062992126"/>
  <pageSetup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Alondra Rodriguez</cp:lastModifiedBy>
  <cp:lastPrinted>2022-07-06T18:55:10Z</cp:lastPrinted>
  <dcterms:created xsi:type="dcterms:W3CDTF">2018-06-06T14:59:25Z</dcterms:created>
  <dcterms:modified xsi:type="dcterms:W3CDTF">2022-07-06T18:55:33Z</dcterms:modified>
</cp:coreProperties>
</file>