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YO 2022\"/>
    </mc:Choice>
  </mc:AlternateContent>
  <xr:revisionPtr revIDLastSave="0" documentId="8_{C8280C1A-DB72-4A7A-A55A-5A98365D312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1" i="2" l="1"/>
  <c r="D37" i="2" l="1"/>
  <c r="D42" i="2" s="1"/>
  <c r="D31" i="2"/>
  <c r="D27" i="2"/>
  <c r="D32" i="2" l="1"/>
  <c r="D48" i="2" l="1"/>
  <c r="D49" i="2" s="1"/>
  <c r="D50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<sst xmlns="http://schemas.openxmlformats.org/spreadsheetml/2006/main" count="34" uniqueCount="34">
  <si>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</si>
  <si>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</si>
  <si>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</si>
  <si>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</si>
  <si>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</si>
  <si>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</si>
  <si>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</si>
  <si>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</si>
  <si>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</si>
  <si>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</si>
  <si>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</si>
  <si>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</si>
  <si>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</si>
  <si>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</si>
  <si>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</si>
  <si>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</si>
  <si>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</si>
  <si>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</si>
  <si>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</si>
  <si>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</si>
  <si>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</si>
  <si>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</si>
  <si>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</si>
  <si>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</si>
  <si>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</si>
  <si>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</si>
  <si>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</si>
  <si>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</si>
  <si>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</si>
  <si>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</si>
  <si>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</si>
  <si>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</si>
  <si>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</si>
  <si>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31 DE MAYO,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</si>
</sst>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9" fillId="2" borderId="2" xfId="0" applyFont="1" applyFill="1" applyBorder="1" applyAlignment="1">
      <alignment horizontal="left" vertical="center"/>
    </xf>
    <xf numFmtId="43" fontId="3" fillId="0" borderId="3" xfId="1" applyFont="1" applyBorder="1"/>
    <xf numFmtId="0" fontId="3" fillId="0" borderId="4" xfId="0" applyFont="1" applyBorder="1"/>
    <xf numFmtId="0" fontId="3" fillId="0" borderId="0" xfId="0" applyFont="1" applyBorder="1"/>
    <xf numFmtId="0" fontId="8" fillId="2" borderId="5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43" fontId="3" fillId="0" borderId="7" xfId="1" applyFont="1" applyBorder="1"/>
    <xf numFmtId="0" fontId="8" fillId="2" borderId="6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43" fontId="10" fillId="0" borderId="9" xfId="1" applyFont="1" applyBorder="1"/>
    <xf numFmtId="0" fontId="8" fillId="2" borderId="10" xfId="0" applyFont="1" applyFill="1" applyBorder="1" applyAlignment="1">
      <alignment horizontal="left" vertical="center"/>
    </xf>
    <xf numFmtId="0" fontId="3" fillId="0" borderId="11" xfId="0" applyFont="1" applyBorder="1"/>
    <xf numFmtId="43" fontId="3" fillId="0" borderId="4" xfId="1" applyFont="1" applyBorder="1"/>
    <xf numFmtId="0" fontId="3" fillId="0" borderId="9" xfId="0" applyFont="1" applyBorder="1"/>
    <xf numFmtId="43" fontId="10" fillId="0" borderId="9" xfId="0" applyNumberFormat="1" applyFont="1" applyBorder="1"/>
    <xf numFmtId="0" fontId="3" fillId="0" borderId="1" xfId="0" applyFont="1" applyBorder="1"/>
    <xf numFmtId="0" fontId="8" fillId="2" borderId="12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43" fontId="3" fillId="0" borderId="11" xfId="1" applyFont="1" applyBorder="1"/>
    <xf numFmtId="43" fontId="10" fillId="0" borderId="11" xfId="1" applyFont="1" applyBorder="1"/>
    <xf numFmtId="43" fontId="11" fillId="3" borderId="4" xfId="1" applyFont="1" applyFill="1" applyBorder="1" applyAlignment="1"/>
    <xf numFmtId="0" fontId="8" fillId="2" borderId="13" xfId="0" applyFont="1" applyFill="1" applyBorder="1" applyAlignment="1">
      <alignment horizontal="left" vertical="center"/>
    </xf>
    <xf numFmtId="43" fontId="3" fillId="0" borderId="14" xfId="0" applyNumberFormat="1" applyFont="1" applyBorder="1"/>
    <xf numFmtId="0" fontId="8" fillId="2" borderId="15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3" fillId="0" borderId="17" xfId="0" applyFont="1" applyBorder="1"/>
    <xf numFmtId="0" fontId="3" fillId="0" borderId="18" xfId="0" applyFont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1759325</xdr:colOff>
      <xdr:row>0</xdr:row>
      <xdr:rowOff>0</xdr:rowOff>
    </xdr:from>
    <xdr:to>
      <xdr:col>2</xdr:col>
      <xdr:colOff>4359090</xdr:colOff>
      <xdr:row>7</xdr:row>
      <xdr:rowOff>97342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E698179-EBD1-4BAA-9F8E-46E2991638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450"/>
        <a:stretch/>
      </xdr:blipFill>
      <xdr:spPr>
        <a:xfrm>
          <a:off x="3283325" y="0"/>
          <a:ext cx="2599765" cy="1699783"/>
        </a:xfrm>
        <a:prstGeom prst="rect">
          <a:avLst/>
        </a:prstGeom>
      </xdr:spPr>
    </xdr:pic>
    <xdr:clientData/>
  </xdr:twoCellAnchor>
  <xdr:twoCellAnchor>
    <xdr:from>
      <xdr:col>2</xdr:col>
      <xdr:colOff>3148853</xdr:colOff>
      <xdr:row>53</xdr:row>
      <xdr:rowOff>89647</xdr:rowOff>
    </xdr:from>
    <xdr:to>
      <xdr:col>4</xdr:col>
      <xdr:colOff>179293</xdr:colOff>
      <xdr:row>57</xdr:row>
      <xdr:rowOff>201706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DF365861-16F8-4584-BDD5-1CCAA87A9CB5}"/>
            </a:ext>
          </a:extLst>
        </xdr:cNvPr>
        <xdr:cNvSpPr txBox="1"/>
      </xdr:nvSpPr>
      <xdr:spPr>
        <a:xfrm>
          <a:off x="5434853" y="11721353"/>
          <a:ext cx="3047999" cy="963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537882</xdr:colOff>
      <xdr:row>53</xdr:row>
      <xdr:rowOff>89647</xdr:rowOff>
    </xdr:from>
    <xdr:to>
      <xdr:col>2</xdr:col>
      <xdr:colOff>2420470</xdr:colOff>
      <xdr:row>57</xdr:row>
      <xdr:rowOff>145676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AF536E68-6902-40EF-97AF-19CE7CD182ED}"/>
            </a:ext>
          </a:extLst>
        </xdr:cNvPr>
        <xdr:cNvSpPr txBox="1"/>
      </xdr:nvSpPr>
      <xdr:spPr>
        <a:xfrm>
          <a:off x="2061882" y="11721353"/>
          <a:ext cx="2644588" cy="9076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2</xdr:col>
      <xdr:colOff>33618</xdr:colOff>
      <xdr:row>53</xdr:row>
      <xdr:rowOff>201706</xdr:rowOff>
    </xdr:from>
    <xdr:to>
      <xdr:col>2</xdr:col>
      <xdr:colOff>2364441</xdr:colOff>
      <xdr:row>54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8DE020C6-3591-4BBC-BE8A-08CC26B995CC}"/>
            </a:ext>
          </a:extLst>
        </xdr:cNvPr>
        <xdr:cNvCxnSpPr/>
      </xdr:nvCxnSpPr>
      <xdr:spPr>
        <a:xfrm>
          <a:off x="2319618" y="11833412"/>
          <a:ext cx="2330823" cy="112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3384177</xdr:colOff>
      <xdr:row>54</xdr:row>
      <xdr:rowOff>0</xdr:rowOff>
    </xdr:from>
    <xdr:to>
      <xdr:col>3</xdr:col>
      <xdr:colOff>997324</xdr:colOff>
      <xdr:row>54</xdr:row>
      <xdr:rowOff>0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6CDD1139-CD99-471F-B71F-B68A6CF7EC93}"/>
            </a:ext>
          </a:extLst>
        </xdr:cNvPr>
        <xdr:cNvCxnSpPr/>
      </xdr:nvCxnSpPr>
      <xdr:spPr>
        <a:xfrm>
          <a:off x="5670177" y="11844618"/>
          <a:ext cx="253252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H54"/>
  <sheetViews>
    <sheetView tabSelected="1" topLeftCell="A7" zoomScale="85" zoomScaleNormal="85" workbookViewId="0">
      <selection activeCell="C9" sqref="C9:D9"/>
    </sheetView>
  </sheetViews>
  <sheetFormatPr baseColWidth="10" defaultRowHeight="16.5" x14ac:dyDescent="0.3"/>
  <cols>
    <col min="1" max="2" width="11.42578125" style="1"/>
    <col min="3" max="3" width="73.7109375" style="1" customWidth="1"/>
    <col min="4" max="4" width="16.42578125" style="1" bestFit="1" customWidth="1"/>
    <col min="5" max="16384" width="11.42578125" style="1"/>
  </cols>
  <sheetData>
    <row r="5" spans="2:8" ht="19.5" x14ac:dyDescent="0.3">
      <c r="B5" s="1" t="s">
        <v>28</v>
      </c>
      <c r="C5" s="2"/>
      <c r="D5" s="2"/>
    </row>
    <row r="6" spans="2:8" ht="23.25" x14ac:dyDescent="0.3">
      <c r="C6" s="3"/>
      <c r="D6" s="3"/>
      <c r="E6" s="4"/>
      <c r="F6" s="4"/>
      <c r="G6" s="4"/>
      <c r="H6" s="4"/>
    </row>
    <row r="7" spans="2:8" x14ac:dyDescent="0.3">
      <c r="C7" s="5"/>
    </row>
    <row r="8" spans="2:8" ht="18.75" x14ac:dyDescent="0.3">
      <c r="C8" s="6" t="s">
        <v>26</v>
      </c>
      <c r="D8" s="6"/>
    </row>
    <row r="9" spans="2:8" ht="18.75" x14ac:dyDescent="0.3">
      <c r="C9" s="6" t="s">
        <v>33</v>
      </c>
      <c r="D9" s="6"/>
    </row>
    <row r="10" spans="2:8" ht="18.75" x14ac:dyDescent="0.3">
      <c r="C10" s="6" t="s">
        <v>25</v>
      </c>
      <c r="D10" s="6"/>
    </row>
    <row r="11" spans="2:8" ht="17.25" thickBot="1" x14ac:dyDescent="0.35">
      <c r="C11" s="7"/>
    </row>
    <row r="12" spans="2:8" x14ac:dyDescent="0.3">
      <c r="C12" s="36" t="s">
        <v>0</v>
      </c>
      <c r="D12" s="37"/>
      <c r="G12" s="13"/>
    </row>
    <row r="13" spans="2:8" ht="14.25" customHeight="1" thickBot="1" x14ac:dyDescent="0.35">
      <c r="C13" s="35"/>
      <c r="D13" s="38"/>
    </row>
    <row r="14" spans="2:8" ht="17.25" hidden="1" thickBot="1" x14ac:dyDescent="0.35">
      <c r="C14" s="14"/>
      <c r="D14" s="23"/>
    </row>
    <row r="15" spans="2:8" ht="18" thickBot="1" x14ac:dyDescent="0.35">
      <c r="C15" s="16" t="s">
        <v>1</v>
      </c>
      <c r="D15" s="27"/>
    </row>
    <row r="16" spans="2:8" ht="17.25" x14ac:dyDescent="0.3">
      <c r="C16" s="15" t="s">
        <v>2</v>
      </c>
      <c r="D16" s="24">
        <v>1933946.36</v>
      </c>
    </row>
    <row r="17" spans="3:4" ht="17.25" x14ac:dyDescent="0.3">
      <c r="C17" s="10" t="s">
        <v>3</v>
      </c>
      <c r="D17" s="11">
        <v>4818106.9800000004</v>
      </c>
    </row>
    <row r="18" spans="3:4" ht="17.25" x14ac:dyDescent="0.3">
      <c r="C18" s="10" t="s">
        <v>19</v>
      </c>
      <c r="D18" s="11">
        <v>1932913.29</v>
      </c>
    </row>
    <row r="19" spans="3:4" ht="17.25" x14ac:dyDescent="0.3">
      <c r="C19" s="10" t="s">
        <v>31</v>
      </c>
      <c r="D19" s="11">
        <v>0</v>
      </c>
    </row>
    <row r="20" spans="3:4" ht="18" thickBot="1" x14ac:dyDescent="0.35">
      <c r="C20" s="17" t="s">
        <v>32</v>
      </c>
      <c r="D20" s="18">
        <v>0</v>
      </c>
    </row>
    <row r="21" spans="3:4" ht="18" thickBot="1" x14ac:dyDescent="0.35">
      <c r="C21" s="20" t="s">
        <v>4</v>
      </c>
      <c r="D21" s="21">
        <f>SUM(D16:D20)</f>
        <v>8684966.6300000008</v>
      </c>
    </row>
    <row r="22" spans="3:4" ht="18" thickBot="1" x14ac:dyDescent="0.35">
      <c r="C22" s="22"/>
      <c r="D22" s="23"/>
    </row>
    <row r="23" spans="3:4" ht="18" thickBot="1" x14ac:dyDescent="0.35">
      <c r="C23" s="20" t="s">
        <v>5</v>
      </c>
      <c r="D23" s="25"/>
    </row>
    <row r="24" spans="3:4" ht="17.25" x14ac:dyDescent="0.3">
      <c r="C24" s="15" t="s">
        <v>6</v>
      </c>
      <c r="D24" s="24">
        <v>72151793.420000002</v>
      </c>
    </row>
    <row r="25" spans="3:4" ht="17.25" x14ac:dyDescent="0.3">
      <c r="C25" s="10" t="s">
        <v>24</v>
      </c>
      <c r="D25" s="11">
        <v>-41233345.950000003</v>
      </c>
    </row>
    <row r="26" spans="3:4" ht="18" thickBot="1" x14ac:dyDescent="0.35">
      <c r="C26" s="17" t="s">
        <v>27</v>
      </c>
      <c r="D26" s="18">
        <v>20814974.899999999</v>
      </c>
    </row>
    <row r="27" spans="3:4" ht="18" thickBot="1" x14ac:dyDescent="0.35">
      <c r="C27" s="20" t="s">
        <v>7</v>
      </c>
      <c r="D27" s="26">
        <f>SUM(D24:D26)</f>
        <v>51733422.369999997</v>
      </c>
    </row>
    <row r="28" spans="3:4" ht="18" thickBot="1" x14ac:dyDescent="0.35">
      <c r="C28" s="20" t="s">
        <v>20</v>
      </c>
      <c r="D28" s="25"/>
    </row>
    <row r="29" spans="3:4" ht="17.25" x14ac:dyDescent="0.3">
      <c r="C29" s="19"/>
      <c r="D29" s="12"/>
    </row>
    <row r="30" spans="3:4" ht="18" thickBot="1" x14ac:dyDescent="0.35">
      <c r="C30" s="17" t="s">
        <v>21</v>
      </c>
      <c r="D30" s="18">
        <v>72109.399999999994</v>
      </c>
    </row>
    <row r="31" spans="3:4" ht="18" thickBot="1" x14ac:dyDescent="0.35">
      <c r="C31" s="20" t="s">
        <v>23</v>
      </c>
      <c r="D31" s="21">
        <f>SUM(D30:D30)</f>
        <v>72109.399999999994</v>
      </c>
    </row>
    <row r="32" spans="3:4" ht="18" thickBot="1" x14ac:dyDescent="0.35">
      <c r="C32" s="20" t="s">
        <v>8</v>
      </c>
      <c r="D32" s="26">
        <f>+D21+D27+D31</f>
        <v>60490498.399999999</v>
      </c>
    </row>
    <row r="33" spans="3:4" ht="18" thickBot="1" x14ac:dyDescent="0.35">
      <c r="C33" s="22"/>
      <c r="D33" s="23"/>
    </row>
    <row r="34" spans="3:4" ht="18" thickBot="1" x14ac:dyDescent="0.35">
      <c r="C34" s="28" t="s">
        <v>9</v>
      </c>
      <c r="D34" s="27"/>
    </row>
    <row r="35" spans="3:4" ht="18" thickBot="1" x14ac:dyDescent="0.35">
      <c r="C35" s="16" t="s">
        <v>10</v>
      </c>
      <c r="D35" s="27"/>
    </row>
    <row r="36" spans="3:4" ht="18" thickBot="1" x14ac:dyDescent="0.35">
      <c r="C36" s="29" t="s">
        <v>11</v>
      </c>
      <c r="D36" s="30">
        <v>3735077.59</v>
      </c>
    </row>
    <row r="37" spans="3:4" ht="18" thickBot="1" x14ac:dyDescent="0.35">
      <c r="C37" s="20" t="s">
        <v>12</v>
      </c>
      <c r="D37" s="21">
        <f>SUM(D36:D36)</f>
        <v>3735077.59</v>
      </c>
    </row>
    <row r="38" spans="3:4" ht="18" thickBot="1" x14ac:dyDescent="0.35">
      <c r="C38" s="22"/>
      <c r="D38" s="31"/>
    </row>
    <row r="39" spans="3:4" ht="18" thickBot="1" x14ac:dyDescent="0.35">
      <c r="C39" s="20" t="s">
        <v>29</v>
      </c>
      <c r="D39" s="21"/>
    </row>
    <row r="40" spans="3:4" ht="18" thickBot="1" x14ac:dyDescent="0.35">
      <c r="C40" s="29"/>
      <c r="D40" s="31">
        <v>0</v>
      </c>
    </row>
    <row r="41" spans="3:4" ht="18" thickBot="1" x14ac:dyDescent="0.35">
      <c r="C41" s="20" t="s">
        <v>30</v>
      </c>
      <c r="D41" s="21">
        <v>0</v>
      </c>
    </row>
    <row r="42" spans="3:4" ht="18" thickBot="1" x14ac:dyDescent="0.35">
      <c r="C42" s="20" t="s">
        <v>13</v>
      </c>
      <c r="D42" s="26">
        <f>+D37</f>
        <v>3735077.59</v>
      </c>
    </row>
    <row r="43" spans="3:4" ht="18" thickBot="1" x14ac:dyDescent="0.35">
      <c r="C43" s="22"/>
      <c r="D43" s="23"/>
    </row>
    <row r="44" spans="3:4" ht="18" thickBot="1" x14ac:dyDescent="0.35">
      <c r="C44" s="20" t="s">
        <v>14</v>
      </c>
      <c r="D44" s="25"/>
    </row>
    <row r="45" spans="3:4" ht="17.25" x14ac:dyDescent="0.3">
      <c r="C45" s="15" t="s">
        <v>15</v>
      </c>
      <c r="D45" s="32">
        <v>57936322.68</v>
      </c>
    </row>
    <row r="46" spans="3:4" ht="17.25" x14ac:dyDescent="0.3">
      <c r="C46" s="10" t="s">
        <v>22</v>
      </c>
      <c r="D46" s="11">
        <v>1463805.27</v>
      </c>
    </row>
    <row r="47" spans="3:4" ht="18" thickBot="1" x14ac:dyDescent="0.35">
      <c r="C47" s="17" t="s">
        <v>16</v>
      </c>
      <c r="D47" s="18">
        <v>-2644707.14</v>
      </c>
    </row>
    <row r="48" spans="3:4" ht="18" thickBot="1" x14ac:dyDescent="0.35">
      <c r="C48" s="20" t="s">
        <v>17</v>
      </c>
      <c r="D48" s="21">
        <f>SUM(D45:D47)</f>
        <v>56755420.810000002</v>
      </c>
    </row>
    <row r="49" spans="3:4" ht="18" thickBot="1" x14ac:dyDescent="0.35">
      <c r="C49" s="20" t="s">
        <v>18</v>
      </c>
      <c r="D49" s="26">
        <f>+D42+D48</f>
        <v>60490498.400000006</v>
      </c>
    </row>
    <row r="50" spans="3:4" ht="18" thickBot="1" x14ac:dyDescent="0.35">
      <c r="C50" s="33"/>
      <c r="D50" s="34">
        <f>D32-D49</f>
        <v>0</v>
      </c>
    </row>
    <row r="53" spans="3:4" x14ac:dyDescent="0.3">
      <c r="C53" s="8"/>
    </row>
    <row r="54" spans="3:4" x14ac:dyDescent="0.3">
      <c r="C54" s="9"/>
    </row>
  </sheetData>
  <sheetProtection algorithmName="SHA-512" hashValue="8JQWPUx8e/Ds5Tc+K3T5IgKiNXpLKgwNo5Od58m0ux1YupGfZgT+IEm5zrbP9Kr+ncSvtUmQ1x1P+NWkqR6G9A==" saltValue="RYkOZ82Gt1UMlGOi98r1/g==" spinCount="100000" sheet="1" objects="1" scenarios="1"/>
  <mergeCells count="6">
    <mergeCell ref="C8:D8"/>
    <mergeCell ref="C12:C14"/>
    <mergeCell ref="C5:D5"/>
    <mergeCell ref="C10:D10"/>
    <mergeCell ref="C9:D9"/>
    <mergeCell ref="C6:D6"/>
  </mergeCells>
  <pageMargins left="0.43" right="1.5" top="0.74803149606299202" bottom="0.74803149606299202" header="0.31496062992126" footer="0.31496062992126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2022-06-02T15:09:27Z</cp:lastPrinted>
  <dcterms:created xsi:type="dcterms:W3CDTF">2018-06-06T14:59:25Z</dcterms:created>
  <dcterms:modified xsi:type="dcterms:W3CDTF">2022-06-02T15:11:32Z</dcterms:modified>
</cp:coreProperties>
</file>