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128"/>
  <workbookPr/>
  <mc:AlternateContent xmlns:mc="http://schemas.openxmlformats.org/markup-compatibility/2006">
    <mc:Choice Requires="x15">
      <x15ac:absPath xmlns:x15ac="http://schemas.microsoft.com/office/spreadsheetml/2010/11/ac" url="Y:\DAI 2022\DOCUMENTOS, PORTAL DE TRANSPARENCIA\ABRIL 2022\"/>
    </mc:Choice>
  </mc:AlternateContent>
  <xr:revisionPtr revIDLastSave="0" documentId="8_{F1F186B6-E1EA-4A2C-9B5F-90A470649C52}" xr6:coauthVersionLast="47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Hoja2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19" i="2" l="1"/>
  <c r="E35" i="2" l="1"/>
  <c r="E40" i="2" s="1"/>
  <c r="E29" i="2"/>
  <c r="E25" i="2"/>
  <c r="E30" i="2" l="1"/>
  <c r="E46" i="2" l="1"/>
  <c r="E47" i="2" s="1"/>
  <c r="E48" i="2" s="1"/>
</calcChain>
</file>

<file path=xl/sharedStrings.xml><?xml version="1.0" encoding="utf-8"?>
<sst xmlns="http://schemas.openxmlformats.org/spreadsheetml/2006/main" count="34" uniqueCount="34">
  <si>
    <t>ACTIVOS</t>
  </si>
  <si>
    <t>ACTIVOS CORRIENTES</t>
  </si>
  <si>
    <t>DISPONIBILIDADES EN CAJA Y BANCOS</t>
  </si>
  <si>
    <t>INVENTARIOS</t>
  </si>
  <si>
    <t>TOTAL ACTIVOS CORRIENTES</t>
  </si>
  <si>
    <t>ACTIVOS NO CORRIENTES</t>
  </si>
  <si>
    <t>BIENES DE USO (ACTIVOS NO FINANCIEROS)</t>
  </si>
  <si>
    <t>TOTAL ACTIVOS NO CORRIENTES</t>
  </si>
  <si>
    <t>TOTAL ACTIVOS</t>
  </si>
  <si>
    <t>PASIVOS</t>
  </si>
  <si>
    <t>PASIVOS CORRIENTES</t>
  </si>
  <si>
    <t>CUENTAS POR PAGAR A CORTO PLAZO</t>
  </si>
  <si>
    <t>TOTAL PASIVOS CORRIENTES</t>
  </si>
  <si>
    <t>TOTAL PASIVOS</t>
  </si>
  <si>
    <t>PATRIMONIO</t>
  </si>
  <si>
    <t>PATRIMONIO INICIAL</t>
  </si>
  <si>
    <t>RESULTADO NETO DEL EJERCICIO</t>
  </si>
  <si>
    <t>TOTAL PATRIMONIO NETO DEL GOBIERNO CENTRAL</t>
  </si>
  <si>
    <t>TOTAL PASIVOS Y PATRIMONIO</t>
  </si>
  <si>
    <t>SEGUROS PAGADOS POR ADELANTADO</t>
  </si>
  <si>
    <t>OTROS ACTIVOS</t>
  </si>
  <si>
    <t>PROGRAMAS DE COMPUTOS</t>
  </si>
  <si>
    <t>BIENES DONADOS</t>
  </si>
  <si>
    <t>TOTAL  OTROS ACTIVOS</t>
  </si>
  <si>
    <t>MENOS : DEPRECIACION ACUMULADA</t>
  </si>
  <si>
    <t>VALORES EN RD$</t>
  </si>
  <si>
    <t>BALANCE GENERAL</t>
  </si>
  <si>
    <t>EDEFICACIONES (BOCA DE CACHON)</t>
  </si>
  <si>
    <t>.</t>
  </si>
  <si>
    <t>PASIVOS NO  CORRIENTES</t>
  </si>
  <si>
    <t>TOTAL PASIVOS NO  CORRIENTES</t>
  </si>
  <si>
    <t xml:space="preserve">CAJA CHICA FONDO REPONIBLE </t>
  </si>
  <si>
    <t xml:space="preserve">CAJA CHICA FONDO VIATICOS </t>
  </si>
  <si>
    <t>AL  30 DE ABRIL,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</si>
</sst>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0"/>
      <color indexed="12"/>
      <name val="Arial"/>
      <family val="2"/>
    </font>
    <font>
      <sz val="11"/>
      <color theme="1"/>
      <name val="Book Antiqua"/>
      <family val="1"/>
    </font>
    <font>
      <b/>
      <sz val="15"/>
      <name val="Book Antiqua"/>
      <family val="1"/>
    </font>
    <font>
      <b/>
      <sz val="18"/>
      <name val="Book Antiqua"/>
      <family val="1"/>
    </font>
    <font>
      <b/>
      <sz val="10"/>
      <name val="Book Antiqua"/>
      <family val="1"/>
    </font>
    <font>
      <b/>
      <sz val="14"/>
      <name val="Book Antiqua"/>
      <family val="1"/>
    </font>
    <font>
      <b/>
      <sz val="13"/>
      <name val="Book Antiqua"/>
      <family val="1"/>
    </font>
    <font>
      <sz val="13"/>
      <name val="Book Antiqua"/>
      <family val="1"/>
    </font>
    <font>
      <b/>
      <sz val="11"/>
      <color theme="1"/>
      <name val="Book Antiqua"/>
      <family val="1"/>
    </font>
    <font>
      <sz val="9"/>
      <name val="Book Antiqua"/>
      <family val="1"/>
    </font>
    <font>
      <b/>
      <sz val="12"/>
      <color theme="1"/>
      <name val="Book Antiqu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65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>
      <alignment vertical="top"/>
      <protection locked="0"/>
    </xf>
  </cellStyleXfs>
  <cellXfs count="40">
    <xf numFmtId="0" fontId="0" fillId="0" borderId="0" xfId="0"/>
    <xf numFmtId="0" fontId="3" fillId="0" borderId="0" xfId="0" applyFont="1"/>
    <xf numFmtId="0" fontId="4" fillId="2" borderId="0" xfId="0" applyFont="1" applyFill="1" applyAlignment="1">
      <alignment horizontal="center" vertical="center"/>
    </xf>
    <xf numFmtId="0" fontId="5" fillId="2" borderId="0" xfId="2" applyFont="1" applyFill="1" applyAlignment="1" applyProtection="1">
      <alignment horizontal="center" vertical="center"/>
    </xf>
    <xf numFmtId="0" fontId="5" fillId="2" borderId="0" xfId="2" applyFont="1" applyFill="1" applyAlignment="1" applyProtection="1">
      <alignment vertical="center"/>
    </xf>
    <xf numFmtId="0" fontId="6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3" fillId="0" borderId="0" xfId="0" applyFont="1" applyAlignment="1">
      <alignment horizontal="center"/>
    </xf>
    <xf numFmtId="0" fontId="12" fillId="0" borderId="0" xfId="0" applyFont="1" applyAlignment="1">
      <alignment horizontal="left"/>
    </xf>
    <xf numFmtId="0" fontId="9" fillId="2" borderId="2" xfId="0" applyFont="1" applyFill="1" applyBorder="1" applyAlignment="1">
      <alignment horizontal="left" vertical="center"/>
    </xf>
    <xf numFmtId="43" fontId="3" fillId="0" borderId="3" xfId="1" applyFont="1" applyBorder="1"/>
    <xf numFmtId="43" fontId="10" fillId="0" borderId="3" xfId="1" applyFont="1" applyBorder="1"/>
    <xf numFmtId="0" fontId="3" fillId="0" borderId="4" xfId="0" applyFont="1" applyBorder="1"/>
    <xf numFmtId="0" fontId="3" fillId="0" borderId="0" xfId="0" applyFont="1" applyBorder="1"/>
    <xf numFmtId="43" fontId="10" fillId="0" borderId="5" xfId="1" applyFont="1" applyBorder="1"/>
    <xf numFmtId="0" fontId="9" fillId="2" borderId="6" xfId="0" applyFont="1" applyFill="1" applyBorder="1" applyAlignment="1">
      <alignment horizontal="left" vertical="center"/>
    </xf>
    <xf numFmtId="0" fontId="8" fillId="2" borderId="7" xfId="0" applyFont="1" applyFill="1" applyBorder="1" applyAlignment="1">
      <alignment horizontal="left" vertical="center"/>
    </xf>
    <xf numFmtId="0" fontId="8" fillId="2" borderId="1" xfId="0" applyFont="1" applyFill="1" applyBorder="1" applyAlignment="1">
      <alignment horizontal="left" vertical="center"/>
    </xf>
    <xf numFmtId="0" fontId="8" fillId="2" borderId="8" xfId="0" applyFont="1" applyFill="1" applyBorder="1" applyAlignment="1">
      <alignment horizontal="left" vertical="center"/>
    </xf>
    <xf numFmtId="43" fontId="10" fillId="0" borderId="9" xfId="1" applyFont="1" applyBorder="1"/>
    <xf numFmtId="43" fontId="3" fillId="0" borderId="10" xfId="0" applyNumberFormat="1" applyFont="1" applyBorder="1"/>
    <xf numFmtId="43" fontId="10" fillId="0" borderId="1" xfId="0" applyNumberFormat="1" applyFont="1" applyBorder="1"/>
    <xf numFmtId="43" fontId="3" fillId="0" borderId="11" xfId="1" applyFont="1" applyBorder="1"/>
    <xf numFmtId="43" fontId="10" fillId="0" borderId="1" xfId="1" applyFont="1" applyBorder="1"/>
    <xf numFmtId="0" fontId="3" fillId="0" borderId="5" xfId="0" applyFont="1" applyBorder="1"/>
    <xf numFmtId="0" fontId="3" fillId="0" borderId="1" xfId="0" applyFont="1" applyBorder="1" applyAlignment="1">
      <alignment horizontal="center"/>
    </xf>
    <xf numFmtId="0" fontId="9" fillId="2" borderId="7" xfId="0" applyFont="1" applyFill="1" applyBorder="1" applyAlignment="1">
      <alignment horizontal="left" vertical="center"/>
    </xf>
    <xf numFmtId="43" fontId="3" fillId="0" borderId="4" xfId="1" applyFont="1" applyBorder="1"/>
    <xf numFmtId="0" fontId="3" fillId="0" borderId="1" xfId="0" applyFont="1" applyBorder="1"/>
    <xf numFmtId="0" fontId="8" fillId="2" borderId="12" xfId="0" applyFont="1" applyFill="1" applyBorder="1" applyAlignment="1">
      <alignment horizontal="left" vertical="center"/>
    </xf>
    <xf numFmtId="0" fontId="3" fillId="0" borderId="13" xfId="0" applyFont="1" applyBorder="1"/>
    <xf numFmtId="0" fontId="9" fillId="2" borderId="12" xfId="0" applyFont="1" applyFill="1" applyBorder="1" applyAlignment="1">
      <alignment horizontal="left" vertical="center"/>
    </xf>
    <xf numFmtId="43" fontId="11" fillId="3" borderId="4" xfId="1" applyFont="1" applyFill="1" applyBorder="1" applyAlignment="1"/>
    <xf numFmtId="43" fontId="10" fillId="0" borderId="4" xfId="1" applyFont="1" applyBorder="1"/>
    <xf numFmtId="0" fontId="9" fillId="2" borderId="14" xfId="0" applyFont="1" applyFill="1" applyBorder="1" applyAlignment="1">
      <alignment horizontal="left" vertical="center"/>
    </xf>
    <xf numFmtId="0" fontId="3" fillId="0" borderId="9" xfId="0" applyFont="1" applyBorder="1"/>
    <xf numFmtId="43" fontId="3" fillId="0" borderId="1" xfId="1" applyFont="1" applyBorder="1"/>
    <xf numFmtId="0" fontId="8" fillId="2" borderId="15" xfId="0" applyFont="1" applyFill="1" applyBorder="1" applyAlignment="1">
      <alignment horizontal="left" vertical="center"/>
    </xf>
    <xf numFmtId="0" fontId="9" fillId="2" borderId="16" xfId="0" applyFont="1" applyFill="1" applyBorder="1" applyAlignment="1">
      <alignment horizontal="left" vertical="center"/>
    </xf>
  </cellXfs>
  <cellStyles count="3">
    <cellStyle name="Hipervínculo" xfId="2" builtinId="8"/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1669675</xdr:colOff>
      <xdr:row>0</xdr:row>
      <xdr:rowOff>78442</xdr:rowOff>
    </xdr:from>
    <xdr:to>
      <xdr:col>3</xdr:col>
      <xdr:colOff>4269440</xdr:colOff>
      <xdr:row>7</xdr:row>
      <xdr:rowOff>74931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B2569208-CBC7-1963-A2A7-13A5D7B010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955675" y="78442"/>
          <a:ext cx="2599765" cy="1856665"/>
        </a:xfrm>
        <a:prstGeom prst="rect">
          <a:avLst/>
        </a:prstGeom>
      </xdr:spPr>
    </xdr:pic>
    <xdr:clientData/>
  </xdr:twoCellAnchor>
  <xdr:twoCellAnchor>
    <xdr:from>
      <xdr:col>2</xdr:col>
      <xdr:colOff>728382</xdr:colOff>
      <xdr:row>52</xdr:row>
      <xdr:rowOff>11206</xdr:rowOff>
    </xdr:from>
    <xdr:to>
      <xdr:col>3</xdr:col>
      <xdr:colOff>2095500</xdr:colOff>
      <xdr:row>52</xdr:row>
      <xdr:rowOff>11206</xdr:rowOff>
    </xdr:to>
    <xdr:cxnSp macro="">
      <xdr:nvCxnSpPr>
        <xdr:cNvPr id="6" name="Conector recto 5">
          <a:extLst>
            <a:ext uri="{FF2B5EF4-FFF2-40B4-BE49-F238E27FC236}">
              <a16:creationId xmlns:a16="http://schemas.microsoft.com/office/drawing/2014/main" id="{A4C6ABDA-7ABF-9817-9312-5605028B3FFC}"/>
            </a:ext>
          </a:extLst>
        </xdr:cNvPr>
        <xdr:cNvCxnSpPr/>
      </xdr:nvCxnSpPr>
      <xdr:spPr>
        <a:xfrm>
          <a:off x="2252382" y="12192000"/>
          <a:ext cx="2129118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3720353</xdr:colOff>
      <xdr:row>52</xdr:row>
      <xdr:rowOff>0</xdr:rowOff>
    </xdr:from>
    <xdr:to>
      <xdr:col>5</xdr:col>
      <xdr:colOff>22412</xdr:colOff>
      <xdr:row>52</xdr:row>
      <xdr:rowOff>0</xdr:rowOff>
    </xdr:to>
    <xdr:cxnSp macro="">
      <xdr:nvCxnSpPr>
        <xdr:cNvPr id="7" name="Conector recto 6">
          <a:extLst>
            <a:ext uri="{FF2B5EF4-FFF2-40B4-BE49-F238E27FC236}">
              <a16:creationId xmlns:a16="http://schemas.microsoft.com/office/drawing/2014/main" id="{24D03AC5-3CC7-432F-A074-DA4205A34525}"/>
            </a:ext>
          </a:extLst>
        </xdr:cNvPr>
        <xdr:cNvCxnSpPr/>
      </xdr:nvCxnSpPr>
      <xdr:spPr>
        <a:xfrm>
          <a:off x="6006353" y="12180794"/>
          <a:ext cx="2319618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705971</xdr:colOff>
      <xdr:row>51</xdr:row>
      <xdr:rowOff>112060</xdr:rowOff>
    </xdr:from>
    <xdr:to>
      <xdr:col>3</xdr:col>
      <xdr:colOff>2263589</xdr:colOff>
      <xdr:row>55</xdr:row>
      <xdr:rowOff>168089</xdr:rowOff>
    </xdr:to>
    <xdr:sp macro="" textlink="">
      <xdr:nvSpPr>
        <xdr:cNvPr id="9" name="11 CuadroTexto">
          <a:extLst>
            <a:ext uri="{FF2B5EF4-FFF2-40B4-BE49-F238E27FC236}">
              <a16:creationId xmlns:a16="http://schemas.microsoft.com/office/drawing/2014/main" id="{E26D23A4-9CF7-408D-9E28-81CFEE3E7619}"/>
            </a:ext>
          </a:extLst>
        </xdr:cNvPr>
        <xdr:cNvSpPr txBox="1"/>
      </xdr:nvSpPr>
      <xdr:spPr>
        <a:xfrm>
          <a:off x="2229971" y="12079942"/>
          <a:ext cx="2319618" cy="90767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ctr"/>
          <a:r>
            <a:rPr lang="es-DO" sz="1450" b="1">
              <a:solidFill>
                <a:schemeClr val="dk1"/>
              </a:solidFill>
              <a:latin typeface="Book Antiqua" pitchFamily="18" charset="0"/>
              <a:ea typeface="+mn-ea"/>
              <a:cs typeface="+mn-cs"/>
            </a:rPr>
            <a:t>Lic. Juana Feliz</a:t>
          </a:r>
        </a:p>
        <a:p>
          <a:pPr marL="0" indent="0" algn="ctr"/>
          <a:r>
            <a:rPr lang="es-DO" sz="1450" b="1">
              <a:solidFill>
                <a:schemeClr val="dk1"/>
              </a:solidFill>
              <a:latin typeface="Book Antiqua" pitchFamily="18" charset="0"/>
              <a:ea typeface="+mn-ea"/>
              <a:cs typeface="+mn-cs"/>
            </a:rPr>
            <a:t>Enc. Depto. Financiero</a:t>
          </a:r>
        </a:p>
        <a:p>
          <a:pPr marL="0" indent="0" algn="ctr"/>
          <a:r>
            <a:rPr lang="es-DO" sz="1450" b="0">
              <a:solidFill>
                <a:schemeClr val="dk1"/>
              </a:solidFill>
              <a:latin typeface="Book Antiqua" pitchFamily="18" charset="0"/>
              <a:ea typeface="+mn-ea"/>
              <a:cs typeface="+mn-cs"/>
            </a:rPr>
            <a:t>Elaborado Por</a:t>
          </a:r>
          <a:r>
            <a:rPr lang="es-DO" sz="1400" b="0">
              <a:solidFill>
                <a:schemeClr val="dk1"/>
              </a:solidFill>
              <a:latin typeface="Book Antiqua" pitchFamily="18" charset="0"/>
              <a:ea typeface="+mn-ea"/>
              <a:cs typeface="+mn-cs"/>
            </a:rPr>
            <a:t>:</a:t>
          </a:r>
        </a:p>
      </xdr:txBody>
    </xdr:sp>
    <xdr:clientData/>
  </xdr:twoCellAnchor>
  <xdr:twoCellAnchor>
    <xdr:from>
      <xdr:col>3</xdr:col>
      <xdr:colOff>3305736</xdr:colOff>
      <xdr:row>51</xdr:row>
      <xdr:rowOff>78442</xdr:rowOff>
    </xdr:from>
    <xdr:to>
      <xdr:col>5</xdr:col>
      <xdr:colOff>336176</xdr:colOff>
      <xdr:row>55</xdr:row>
      <xdr:rowOff>190501</xdr:rowOff>
    </xdr:to>
    <xdr:sp macro="" textlink="">
      <xdr:nvSpPr>
        <xdr:cNvPr id="10" name="11 CuadroTexto">
          <a:extLst>
            <a:ext uri="{FF2B5EF4-FFF2-40B4-BE49-F238E27FC236}">
              <a16:creationId xmlns:a16="http://schemas.microsoft.com/office/drawing/2014/main" id="{346B0AB2-A297-438F-998C-0CE91DDCC554}"/>
            </a:ext>
          </a:extLst>
        </xdr:cNvPr>
        <xdr:cNvSpPr txBox="1"/>
      </xdr:nvSpPr>
      <xdr:spPr>
        <a:xfrm>
          <a:off x="5591736" y="12046324"/>
          <a:ext cx="3047999" cy="963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DO" sz="1450" b="1">
              <a:latin typeface="Book Antiqua" pitchFamily="18" charset="0"/>
            </a:rPr>
            <a:t>Lic. Ramón Alexis</a:t>
          </a:r>
          <a:r>
            <a:rPr lang="es-DO" sz="1450" b="1" baseline="0">
              <a:latin typeface="Book Antiqua" pitchFamily="18" charset="0"/>
            </a:rPr>
            <a:t>  Severino</a:t>
          </a:r>
        </a:p>
        <a:p>
          <a:pPr algn="ctr"/>
          <a:r>
            <a:rPr lang="es-DO" sz="1450" b="1" baseline="0">
              <a:latin typeface="Book Antiqua" pitchFamily="18" charset="0"/>
            </a:rPr>
            <a:t>Dir. Adm y Finan.</a:t>
          </a:r>
        </a:p>
        <a:p>
          <a:pPr algn="ctr"/>
          <a:r>
            <a:rPr lang="es-DO" sz="1450" baseline="0">
              <a:latin typeface="Book Antiqua" pitchFamily="18" charset="0"/>
            </a:rPr>
            <a:t>Aprobado Por:</a:t>
          </a:r>
          <a:endParaRPr lang="es-DO" sz="1450">
            <a:latin typeface="Book Antiqua" pitchFamily="18" charset="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C4:I53"/>
  <sheetViews>
    <sheetView tabSelected="1" zoomScale="85" zoomScaleNormal="85" workbookViewId="0">
      <selection activeCell="D63" sqref="D63"/>
    </sheetView>
  </sheetViews>
  <sheetFormatPr baseColWidth="10" defaultRowHeight="16.5" x14ac:dyDescent="0.3"/>
  <cols>
    <col min="1" max="3" width="11.42578125" style="1"/>
    <col min="4" max="4" width="73.7109375" style="1" customWidth="1"/>
    <col min="5" max="5" width="16.42578125" style="1" bestFit="1" customWidth="1"/>
    <col min="6" max="16384" width="11.42578125" style="1"/>
  </cols>
  <sheetData>
    <row r="4" spans="3:9" ht="36.75" customHeight="1" x14ac:dyDescent="0.3"/>
    <row r="5" spans="3:9" ht="19.5" x14ac:dyDescent="0.3">
      <c r="C5" s="1" t="s">
        <v>28</v>
      </c>
      <c r="D5" s="2"/>
      <c r="E5" s="2"/>
    </row>
    <row r="6" spans="3:9" ht="23.25" x14ac:dyDescent="0.3">
      <c r="D6" s="3"/>
      <c r="E6" s="3"/>
      <c r="F6" s="4"/>
      <c r="G6" s="4"/>
      <c r="H6" s="4"/>
      <c r="I6" s="4"/>
    </row>
    <row r="7" spans="3:9" x14ac:dyDescent="0.3">
      <c r="D7" s="5"/>
    </row>
    <row r="8" spans="3:9" ht="18.75" x14ac:dyDescent="0.3">
      <c r="D8" s="6" t="s">
        <v>26</v>
      </c>
      <c r="E8" s="6"/>
    </row>
    <row r="9" spans="3:9" ht="18.75" x14ac:dyDescent="0.3">
      <c r="D9" s="6" t="s">
        <v>33</v>
      </c>
      <c r="E9" s="6"/>
    </row>
    <row r="10" spans="3:9" ht="18.75" x14ac:dyDescent="0.3">
      <c r="D10" s="6" t="s">
        <v>25</v>
      </c>
      <c r="E10" s="6"/>
    </row>
    <row r="11" spans="3:9" ht="17.25" thickBot="1" x14ac:dyDescent="0.35">
      <c r="D11" s="7"/>
    </row>
    <row r="12" spans="3:9" ht="36.75" customHeight="1" thickBot="1" x14ac:dyDescent="0.35">
      <c r="D12" s="18" t="s">
        <v>0</v>
      </c>
      <c r="E12" s="26"/>
      <c r="H12" s="14"/>
    </row>
    <row r="13" spans="3:9" ht="18" thickBot="1" x14ac:dyDescent="0.35">
      <c r="D13" s="18" t="s">
        <v>1</v>
      </c>
      <c r="E13" s="29"/>
    </row>
    <row r="14" spans="3:9" ht="17.25" x14ac:dyDescent="0.3">
      <c r="D14" s="27" t="s">
        <v>2</v>
      </c>
      <c r="E14" s="28">
        <v>1890612.88</v>
      </c>
    </row>
    <row r="15" spans="3:9" ht="17.25" x14ac:dyDescent="0.3">
      <c r="D15" s="10" t="s">
        <v>3</v>
      </c>
      <c r="E15" s="11">
        <v>4359366.08</v>
      </c>
    </row>
    <row r="16" spans="3:9" ht="17.25" x14ac:dyDescent="0.3">
      <c r="D16" s="10" t="s">
        <v>19</v>
      </c>
      <c r="E16" s="11">
        <v>1932913.29</v>
      </c>
    </row>
    <row r="17" spans="4:5" ht="17.25" x14ac:dyDescent="0.3">
      <c r="D17" s="10" t="s">
        <v>31</v>
      </c>
      <c r="E17" s="11">
        <v>0</v>
      </c>
    </row>
    <row r="18" spans="4:5" ht="18" thickBot="1" x14ac:dyDescent="0.35">
      <c r="D18" s="16" t="s">
        <v>32</v>
      </c>
      <c r="E18" s="23">
        <v>0</v>
      </c>
    </row>
    <row r="19" spans="4:5" ht="18" thickBot="1" x14ac:dyDescent="0.35">
      <c r="D19" s="18" t="s">
        <v>4</v>
      </c>
      <c r="E19" s="24">
        <f>SUM(E14:E18)</f>
        <v>8182892.25</v>
      </c>
    </row>
    <row r="20" spans="4:5" ht="18" thickBot="1" x14ac:dyDescent="0.35">
      <c r="D20" s="30"/>
      <c r="E20" s="31"/>
    </row>
    <row r="21" spans="4:5" ht="18" thickBot="1" x14ac:dyDescent="0.35">
      <c r="D21" s="18" t="s">
        <v>5</v>
      </c>
      <c r="E21" s="29"/>
    </row>
    <row r="22" spans="4:5" ht="17.25" x14ac:dyDescent="0.3">
      <c r="D22" s="27" t="s">
        <v>6</v>
      </c>
      <c r="E22" s="28">
        <v>72151793.420000002</v>
      </c>
    </row>
    <row r="23" spans="4:5" ht="17.25" x14ac:dyDescent="0.3">
      <c r="D23" s="10" t="s">
        <v>24</v>
      </c>
      <c r="E23" s="11">
        <v>-40390505</v>
      </c>
    </row>
    <row r="24" spans="4:5" ht="18" thickBot="1" x14ac:dyDescent="0.35">
      <c r="D24" s="16" t="s">
        <v>27</v>
      </c>
      <c r="E24" s="23">
        <v>20814974.899999999</v>
      </c>
    </row>
    <row r="25" spans="4:5" ht="18" thickBot="1" x14ac:dyDescent="0.35">
      <c r="D25" s="18" t="s">
        <v>7</v>
      </c>
      <c r="E25" s="22">
        <f>SUM(E22:E24)</f>
        <v>52576263.32</v>
      </c>
    </row>
    <row r="26" spans="4:5" ht="18" thickBot="1" x14ac:dyDescent="0.35">
      <c r="D26" s="18" t="s">
        <v>20</v>
      </c>
      <c r="E26" s="29"/>
    </row>
    <row r="27" spans="4:5" ht="18" thickBot="1" x14ac:dyDescent="0.35">
      <c r="D27" s="17"/>
      <c r="E27" s="31"/>
    </row>
    <row r="28" spans="4:5" ht="18" thickBot="1" x14ac:dyDescent="0.35">
      <c r="D28" s="39" t="s">
        <v>21</v>
      </c>
      <c r="E28" s="37">
        <v>72109.399999999994</v>
      </c>
    </row>
    <row r="29" spans="4:5" ht="18" thickBot="1" x14ac:dyDescent="0.35">
      <c r="D29" s="38" t="s">
        <v>23</v>
      </c>
      <c r="E29" s="24">
        <f>SUM(E28:E28)</f>
        <v>72109.399999999994</v>
      </c>
    </row>
    <row r="30" spans="4:5" ht="18" thickBot="1" x14ac:dyDescent="0.35">
      <c r="D30" s="18" t="s">
        <v>8</v>
      </c>
      <c r="E30" s="22">
        <f>+E19+E25+E29</f>
        <v>60831264.969999999</v>
      </c>
    </row>
    <row r="31" spans="4:5" ht="18" thickBot="1" x14ac:dyDescent="0.35">
      <c r="D31" s="30"/>
      <c r="E31" s="13"/>
    </row>
    <row r="32" spans="4:5" ht="18" thickBot="1" x14ac:dyDescent="0.35">
      <c r="D32" s="18" t="s">
        <v>9</v>
      </c>
      <c r="E32" s="25"/>
    </row>
    <row r="33" spans="4:5" ht="18" thickBot="1" x14ac:dyDescent="0.35">
      <c r="D33" s="18" t="s">
        <v>10</v>
      </c>
      <c r="E33" s="36"/>
    </row>
    <row r="34" spans="4:5" ht="18" thickBot="1" x14ac:dyDescent="0.35">
      <c r="D34" s="35" t="s">
        <v>11</v>
      </c>
      <c r="E34" s="37">
        <v>192553.1</v>
      </c>
    </row>
    <row r="35" spans="4:5" ht="18" thickBot="1" x14ac:dyDescent="0.35">
      <c r="D35" s="18" t="s">
        <v>12</v>
      </c>
      <c r="E35" s="24">
        <f>SUM(E34:E34)</f>
        <v>192553.1</v>
      </c>
    </row>
    <row r="36" spans="4:5" ht="18" thickBot="1" x14ac:dyDescent="0.35">
      <c r="D36" s="30"/>
      <c r="E36" s="34"/>
    </row>
    <row r="37" spans="4:5" ht="18" thickBot="1" x14ac:dyDescent="0.35">
      <c r="D37" s="18" t="s">
        <v>29</v>
      </c>
      <c r="E37" s="15"/>
    </row>
    <row r="38" spans="4:5" ht="18" thickBot="1" x14ac:dyDescent="0.35">
      <c r="D38" s="32"/>
      <c r="E38" s="12">
        <v>0</v>
      </c>
    </row>
    <row r="39" spans="4:5" ht="18" thickBot="1" x14ac:dyDescent="0.35">
      <c r="D39" s="18" t="s">
        <v>30</v>
      </c>
      <c r="E39" s="20">
        <v>0</v>
      </c>
    </row>
    <row r="40" spans="4:5" ht="18" thickBot="1" x14ac:dyDescent="0.35">
      <c r="D40" s="18" t="s">
        <v>13</v>
      </c>
      <c r="E40" s="22">
        <f>+E35</f>
        <v>192553.1</v>
      </c>
    </row>
    <row r="41" spans="4:5" ht="18" thickBot="1" x14ac:dyDescent="0.35">
      <c r="D41" s="30"/>
      <c r="E41" s="31"/>
    </row>
    <row r="42" spans="4:5" ht="18" thickBot="1" x14ac:dyDescent="0.35">
      <c r="D42" s="18" t="s">
        <v>14</v>
      </c>
      <c r="E42" s="29"/>
    </row>
    <row r="43" spans="4:5" ht="17.25" x14ac:dyDescent="0.3">
      <c r="D43" s="27" t="s">
        <v>15</v>
      </c>
      <c r="E43" s="33">
        <v>61728088.689999998</v>
      </c>
    </row>
    <row r="44" spans="4:5" ht="17.25" x14ac:dyDescent="0.3">
      <c r="D44" s="10" t="s">
        <v>22</v>
      </c>
      <c r="E44" s="11">
        <v>1463805.27</v>
      </c>
    </row>
    <row r="45" spans="4:5" ht="18" thickBot="1" x14ac:dyDescent="0.35">
      <c r="D45" s="16" t="s">
        <v>16</v>
      </c>
      <c r="E45" s="23">
        <v>-2553182.09</v>
      </c>
    </row>
    <row r="46" spans="4:5" ht="18" thickBot="1" x14ac:dyDescent="0.35">
      <c r="D46" s="18" t="s">
        <v>17</v>
      </c>
      <c r="E46" s="24">
        <f>SUM(E43:E45)</f>
        <v>60638711.870000005</v>
      </c>
    </row>
    <row r="47" spans="4:5" ht="18" thickBot="1" x14ac:dyDescent="0.35">
      <c r="D47" s="18" t="s">
        <v>18</v>
      </c>
      <c r="E47" s="22">
        <f>+E40+E46</f>
        <v>60831264.970000006</v>
      </c>
    </row>
    <row r="48" spans="4:5" ht="18" thickBot="1" x14ac:dyDescent="0.35">
      <c r="D48" s="19"/>
      <c r="E48" s="21">
        <f>E30-E47</f>
        <v>0</v>
      </c>
    </row>
    <row r="51" spans="4:4" x14ac:dyDescent="0.3">
      <c r="D51" s="8"/>
    </row>
    <row r="52" spans="4:4" x14ac:dyDescent="0.3">
      <c r="D52" s="9"/>
    </row>
    <row r="53" spans="4:4" x14ac:dyDescent="0.3">
      <c r="D53" s="9"/>
    </row>
  </sheetData>
  <sheetProtection algorithmName="SHA-512" hashValue="ncPkXYWkJAL6S28aEOnq2kMjf89boxJ9Uc+8E2GN6pp5PXC6L/b632d2bAgLNsL4IqnUqwHfwsdBCWLXt2nCcg==" saltValue="o5Z3yTTe2ynQfHMV1hhFJQ==" spinCount="100000" sheet="1" objects="1" scenarios="1"/>
  <mergeCells count="5">
    <mergeCell ref="D8:E8"/>
    <mergeCell ref="D5:E5"/>
    <mergeCell ref="D10:E10"/>
    <mergeCell ref="D9:E9"/>
    <mergeCell ref="D6:E6"/>
  </mergeCells>
  <pageMargins left="0.93" right="0.70866141732283472" top="0.74803149606299213" bottom="0.74803149606299213" header="0.31496062992125984" footer="0.31496062992125984"/>
  <pageSetup scale="7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Hoja2</vt:lpstr>
    </vt:vector>
  </TitlesOfParts>
  <Company>Windows User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Administracion</dc:creator>
  <cp:lastModifiedBy>Alondra Rodriguez</cp:lastModifiedBy>
  <cp:lastPrinted>2019-06-04T18:29:11Z</cp:lastPrinted>
  <dcterms:created xsi:type="dcterms:W3CDTF">2018-06-06T14:59:25Z</dcterms:created>
  <dcterms:modified xsi:type="dcterms:W3CDTF">2022-05-11T14:15:56Z</dcterms:modified>
</cp:coreProperties>
</file>