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827"/>
  <workbookPr/>
  <mc:AlternateContent xmlns:mc="http://schemas.openxmlformats.org/markup-compatibility/2006">
    <mc:Choice Requires="x15">
      <x15ac:absPath xmlns:x15ac="http://schemas.microsoft.com/office/spreadsheetml/2010/11/ac" url="Y:\DAI 2022\DOCUMENTOS, PORTAL DE TRANSPARENCIA\ENERO 2022\"/>
    </mc:Choice>
  </mc:AlternateContent>
  <xr:revisionPtr revIDLastSave="0" documentId="13_ncr:1_{5A0F3514-E41C-4026-8AA5-423A2CC1B9AC}" xr6:coauthVersionLast="47" xr6:coauthVersionMax="47" xr10:uidLastSave="{00000000-0000-0000-0000-000000000000}"/>
  <bookViews>
    <workbookView xWindow="-120" yWindow="-120" windowWidth="19440" windowHeight="15000" xr2:uid="{00000000-000D-0000-FFFF-FFFF00000000}"/>
  </bookViews>
  <sheets>
    <sheet name="Hoja2" sheetId="2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23" i="2" l="1"/>
  <c r="D39" i="2" l="1"/>
  <c r="D44" i="2" s="1"/>
  <c r="D33" i="2"/>
  <c r="D29" i="2"/>
  <c r="D34" i="2" l="1"/>
  <c r="D50" i="2" l="1"/>
  <c r="D51" i="2" s="1"/>
  <c r="D52" i="2" s="1"/>
</calcChain>
</file>

<file path=xl/sharedStrings.xml><?xml version="1.0" encoding="utf-8"?>
<sst xmlns="http://schemas.openxmlformats.org/spreadsheetml/2006/main" count="33" uniqueCount="33">
  <si>
    <t>ACTIVOS</t>
  </si>
  <si>
    <t>ACTIVOS CORRIENTES</t>
  </si>
  <si>
    <t>DISPONIBILIDADES EN CAJA Y BANCOS</t>
  </si>
  <si>
    <t>INVENTARIOS</t>
  </si>
  <si>
    <t>TOTAL ACTIVOS CORRIENTES</t>
  </si>
  <si>
    <t>ACTIVOS NO CORRIENTES</t>
  </si>
  <si>
    <t>BIENES DE USO (ACTIVOS NO FINANCIEROS)</t>
  </si>
  <si>
    <t>TOTAL ACTIVOS NO CORRIENTES</t>
  </si>
  <si>
    <t>TOTAL ACTIVOS</t>
  </si>
  <si>
    <t>PASIVOS</t>
  </si>
  <si>
    <t>PASIVOS CORRIENTES</t>
  </si>
  <si>
    <t>CUENTAS POR PAGAR A CORTO PLAZO</t>
  </si>
  <si>
    <t>TOTAL PASIVOS CORRIENTES</t>
  </si>
  <si>
    <t>TOTAL PASIVOS</t>
  </si>
  <si>
    <t>PATRIMONIO</t>
  </si>
  <si>
    <t>PATRIMONIO INICIAL</t>
  </si>
  <si>
    <t>RESULTADO NETO DEL EJERCICIO</t>
  </si>
  <si>
    <t>TOTAL PATRIMONIO NETO DEL GOBIERNO CENTRAL</t>
  </si>
  <si>
    <t>TOTAL PASIVOS Y PATRIMONIO</t>
  </si>
  <si>
    <t>SEGUROS PAGADOS POR ADELANTADO</t>
  </si>
  <si>
    <t>OTROS ACTIVOS</t>
  </si>
  <si>
    <t>PROGRAMAS DE COMPUTOS</t>
  </si>
  <si>
    <t>BIENES DONADOS</t>
  </si>
  <si>
    <t>TOTAL  OTROS ACTIVOS</t>
  </si>
  <si>
    <t>MENOS : DEPRECIACION ACUMULADA</t>
  </si>
  <si>
    <t>VALORES EN RD$</t>
  </si>
  <si>
    <t>BALANCE GENERAL</t>
  </si>
  <si>
    <t>EDEFICACIONES (BOCA DE CACHON)</t>
  </si>
  <si>
    <t>PASIVOS NO  CORRIENTES</t>
  </si>
  <si>
    <t>TOTAL PASIVOS NO  CORRIENTES</t>
  </si>
  <si>
    <t xml:space="preserve">CAJA CHICA FONDO REPONIBLE </t>
  </si>
  <si>
    <t xml:space="preserve">CAJA CHICA FONDO VIATICOS </t>
  </si>
  <si>
    <t>AL 31 DE ENERO, 2022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</si>
</sst>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(* #,##0.00_);_(* \(#,##0.00\);_(* &quot;-&quot;??_);_(@_)"/>
  </numFmts>
  <fonts count="1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u/>
      <sz val="10"/>
      <color indexed="12"/>
      <name val="Arial"/>
      <family val="2"/>
    </font>
    <font>
      <sz val="11"/>
      <color theme="1"/>
      <name val="Book Antiqua"/>
      <family val="1"/>
    </font>
    <font>
      <b/>
      <sz val="15"/>
      <name val="Book Antiqua"/>
      <family val="1"/>
    </font>
    <font>
      <b/>
      <sz val="18"/>
      <name val="Book Antiqua"/>
      <family val="1"/>
    </font>
    <font>
      <b/>
      <sz val="10"/>
      <name val="Book Antiqua"/>
      <family val="1"/>
    </font>
    <font>
      <b/>
      <sz val="14"/>
      <name val="Book Antiqua"/>
      <family val="1"/>
    </font>
    <font>
      <b/>
      <sz val="13"/>
      <name val="Book Antiqua"/>
      <family val="1"/>
    </font>
    <font>
      <sz val="13"/>
      <name val="Book Antiqua"/>
      <family val="1"/>
    </font>
    <font>
      <b/>
      <sz val="12"/>
      <color theme="1"/>
      <name val="Book Antiqua"/>
      <family val="1"/>
    </font>
    <font>
      <sz val="12"/>
      <color theme="1"/>
      <name val="Book Antiqua"/>
      <family val="1"/>
    </font>
    <font>
      <sz val="12"/>
      <name val="Book Antiqu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65"/>
        <bgColor indexed="64"/>
      </patternFill>
    </fill>
  </fills>
  <borders count="11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2" fillId="0" borderId="0" applyNumberFormat="0" applyFill="0" applyBorder="0" applyAlignment="0" applyProtection="0">
      <alignment vertical="top"/>
      <protection locked="0"/>
    </xf>
  </cellStyleXfs>
  <cellXfs count="27">
    <xf numFmtId="0" fontId="0" fillId="0" borderId="0" xfId="0"/>
    <xf numFmtId="0" fontId="3" fillId="0" borderId="0" xfId="0" applyFont="1"/>
    <xf numFmtId="0" fontId="5" fillId="2" borderId="0" xfId="2" applyFont="1" applyFill="1" applyAlignment="1" applyProtection="1">
      <alignment vertical="center"/>
    </xf>
    <xf numFmtId="0" fontId="6" fillId="2" borderId="0" xfId="0" applyFont="1" applyFill="1" applyAlignment="1">
      <alignment horizontal="center" vertical="center"/>
    </xf>
    <xf numFmtId="0" fontId="6" fillId="2" borderId="0" xfId="0" applyFont="1" applyFill="1" applyAlignment="1">
      <alignment vertical="center"/>
    </xf>
    <xf numFmtId="0" fontId="3" fillId="0" borderId="0" xfId="0" applyFont="1" applyAlignment="1">
      <alignment horizontal="center"/>
    </xf>
    <xf numFmtId="0" fontId="10" fillId="0" borderId="0" xfId="0" applyFont="1" applyAlignment="1">
      <alignment horizontal="left"/>
    </xf>
    <xf numFmtId="0" fontId="8" fillId="2" borderId="1" xfId="0" applyFont="1" applyFill="1" applyBorder="1" applyAlignment="1">
      <alignment horizontal="left" vertical="center"/>
    </xf>
    <xf numFmtId="0" fontId="9" fillId="2" borderId="1" xfId="0" applyFont="1" applyFill="1" applyBorder="1" applyAlignment="1">
      <alignment horizontal="left" vertical="center"/>
    </xf>
    <xf numFmtId="0" fontId="8" fillId="2" borderId="3" xfId="0" applyFont="1" applyFill="1" applyBorder="1" applyAlignment="1">
      <alignment horizontal="left" vertical="center"/>
    </xf>
    <xf numFmtId="0" fontId="8" fillId="2" borderId="0" xfId="0" applyFont="1" applyFill="1" applyBorder="1" applyAlignment="1">
      <alignment horizontal="left" vertical="center"/>
    </xf>
    <xf numFmtId="43" fontId="3" fillId="0" borderId="0" xfId="0" applyNumberFormat="1" applyFont="1" applyBorder="1"/>
    <xf numFmtId="0" fontId="11" fillId="0" borderId="2" xfId="0" applyFont="1" applyBorder="1"/>
    <xf numFmtId="43" fontId="11" fillId="0" borderId="2" xfId="1" applyFont="1" applyBorder="1"/>
    <xf numFmtId="43" fontId="10" fillId="0" borderId="2" xfId="1" applyFont="1" applyBorder="1"/>
    <xf numFmtId="43" fontId="10" fillId="0" borderId="2" xfId="0" applyNumberFormat="1" applyFont="1" applyBorder="1"/>
    <xf numFmtId="43" fontId="12" fillId="3" borderId="2" xfId="1" applyFont="1" applyFill="1" applyBorder="1" applyAlignment="1"/>
    <xf numFmtId="43" fontId="11" fillId="0" borderId="4" xfId="0" applyNumberFormat="1" applyFont="1" applyBorder="1"/>
    <xf numFmtId="0" fontId="8" fillId="2" borderId="7" xfId="0" applyFont="1" applyFill="1" applyBorder="1" applyAlignment="1">
      <alignment horizontal="left" vertical="center"/>
    </xf>
    <xf numFmtId="0" fontId="8" fillId="2" borderId="5" xfId="0" applyFont="1" applyFill="1" applyBorder="1" applyAlignment="1">
      <alignment horizontal="left" vertical="center"/>
    </xf>
    <xf numFmtId="0" fontId="8" fillId="2" borderId="8" xfId="0" applyFont="1" applyFill="1" applyBorder="1" applyAlignment="1">
      <alignment horizontal="left" vertical="center"/>
    </xf>
    <xf numFmtId="0" fontId="8" fillId="2" borderId="9" xfId="0" applyFont="1" applyFill="1" applyBorder="1" applyAlignment="1">
      <alignment horizontal="left" vertical="center"/>
    </xf>
    <xf numFmtId="0" fontId="8" fillId="2" borderId="10" xfId="0" applyFont="1" applyFill="1" applyBorder="1" applyAlignment="1">
      <alignment horizontal="left" vertical="center"/>
    </xf>
    <xf numFmtId="0" fontId="8" fillId="2" borderId="6" xfId="0" applyFont="1" applyFill="1" applyBorder="1" applyAlignment="1">
      <alignment horizontal="left" vertical="center"/>
    </xf>
    <xf numFmtId="0" fontId="7" fillId="2" borderId="0" xfId="0" applyFont="1" applyFill="1" applyAlignment="1">
      <alignment horizontal="center" vertical="center"/>
    </xf>
    <xf numFmtId="0" fontId="4" fillId="2" borderId="0" xfId="0" applyFont="1" applyFill="1" applyAlignment="1">
      <alignment horizontal="center" vertical="center"/>
    </xf>
    <xf numFmtId="0" fontId="5" fillId="2" borderId="0" xfId="2" applyFont="1" applyFill="1" applyAlignment="1" applyProtection="1">
      <alignment horizontal="center" vertical="center"/>
    </xf>
  </cellXfs>
  <cellStyles count="3">
    <cellStyle name="Hipervínculo" xfId="2" builtinId="8"/>
    <cellStyle name="Millares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1445560</xdr:colOff>
      <xdr:row>0</xdr:row>
      <xdr:rowOff>0</xdr:rowOff>
    </xdr:from>
    <xdr:to>
      <xdr:col>2</xdr:col>
      <xdr:colOff>4628031</xdr:colOff>
      <xdr:row>10</xdr:row>
      <xdr:rowOff>4646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9AB05AED-2CF0-4093-9114-CBD00C90B9E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969560" y="44823"/>
          <a:ext cx="3182471" cy="2268234"/>
        </a:xfrm>
        <a:prstGeom prst="rect">
          <a:avLst/>
        </a:prstGeom>
      </xdr:spPr>
    </xdr:pic>
    <xdr:clientData/>
  </xdr:twoCellAnchor>
  <xdr:twoCellAnchor>
    <xdr:from>
      <xdr:col>2</xdr:col>
      <xdr:colOff>11205</xdr:colOff>
      <xdr:row>56</xdr:row>
      <xdr:rowOff>168089</xdr:rowOff>
    </xdr:from>
    <xdr:to>
      <xdr:col>2</xdr:col>
      <xdr:colOff>2151529</xdr:colOff>
      <xdr:row>60</xdr:row>
      <xdr:rowOff>123266</xdr:rowOff>
    </xdr:to>
    <xdr:sp macro="" textlink="">
      <xdr:nvSpPr>
        <xdr:cNvPr id="5" name="11 CuadroTexto">
          <a:extLst>
            <a:ext uri="{FF2B5EF4-FFF2-40B4-BE49-F238E27FC236}">
              <a16:creationId xmlns:a16="http://schemas.microsoft.com/office/drawing/2014/main" id="{DBBFBB57-73C6-4905-B1EC-7C8A5A77466E}"/>
            </a:ext>
          </a:extLst>
        </xdr:cNvPr>
        <xdr:cNvSpPr txBox="1"/>
      </xdr:nvSpPr>
      <xdr:spPr>
        <a:xfrm>
          <a:off x="2297205" y="12225618"/>
          <a:ext cx="2140324" cy="80682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marL="0" indent="0" algn="ctr"/>
          <a:r>
            <a:rPr lang="es-DO" sz="1400" b="1">
              <a:solidFill>
                <a:schemeClr val="dk1"/>
              </a:solidFill>
              <a:latin typeface="Book Antiqua" pitchFamily="18" charset="0"/>
              <a:ea typeface="+mn-ea"/>
              <a:cs typeface="+mn-cs"/>
            </a:rPr>
            <a:t>Lic. Juana Feliz</a:t>
          </a:r>
        </a:p>
        <a:p>
          <a:pPr marL="0" indent="0" algn="ctr"/>
          <a:r>
            <a:rPr lang="es-DO" sz="1400" b="1">
              <a:solidFill>
                <a:schemeClr val="dk1"/>
              </a:solidFill>
              <a:latin typeface="Book Antiqua" pitchFamily="18" charset="0"/>
              <a:ea typeface="+mn-ea"/>
              <a:cs typeface="+mn-cs"/>
            </a:rPr>
            <a:t>Enc. Depto. Financiero</a:t>
          </a:r>
        </a:p>
        <a:p>
          <a:pPr marL="0" indent="0" algn="ctr"/>
          <a:r>
            <a:rPr lang="es-DO" sz="1400" b="0">
              <a:solidFill>
                <a:schemeClr val="dk1"/>
              </a:solidFill>
              <a:latin typeface="Book Antiqua" pitchFamily="18" charset="0"/>
              <a:ea typeface="+mn-ea"/>
              <a:cs typeface="+mn-cs"/>
            </a:rPr>
            <a:t>Elaborado Por:</a:t>
          </a:r>
        </a:p>
      </xdr:txBody>
    </xdr:sp>
    <xdr:clientData/>
  </xdr:twoCellAnchor>
  <xdr:twoCellAnchor>
    <xdr:from>
      <xdr:col>2</xdr:col>
      <xdr:colOff>3328148</xdr:colOff>
      <xdr:row>56</xdr:row>
      <xdr:rowOff>145676</xdr:rowOff>
    </xdr:from>
    <xdr:to>
      <xdr:col>4</xdr:col>
      <xdr:colOff>280147</xdr:colOff>
      <xdr:row>60</xdr:row>
      <xdr:rowOff>168088</xdr:rowOff>
    </xdr:to>
    <xdr:sp macro="" textlink="">
      <xdr:nvSpPr>
        <xdr:cNvPr id="6" name="11 CuadroTexto">
          <a:extLst>
            <a:ext uri="{FF2B5EF4-FFF2-40B4-BE49-F238E27FC236}">
              <a16:creationId xmlns:a16="http://schemas.microsoft.com/office/drawing/2014/main" id="{DEBC543C-C9F4-4F6F-83BF-61F745DA1269}"/>
            </a:ext>
          </a:extLst>
        </xdr:cNvPr>
        <xdr:cNvSpPr txBox="1"/>
      </xdr:nvSpPr>
      <xdr:spPr>
        <a:xfrm>
          <a:off x="4852148" y="12438529"/>
          <a:ext cx="2969558" cy="87405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s-DO" sz="1400" b="1">
              <a:latin typeface="Book Antiqua" pitchFamily="18" charset="0"/>
            </a:rPr>
            <a:t>Lic. Ramón Alexis</a:t>
          </a:r>
          <a:r>
            <a:rPr lang="es-DO" sz="1400" b="1" baseline="0">
              <a:latin typeface="Book Antiqua" pitchFamily="18" charset="0"/>
            </a:rPr>
            <a:t>  Severino</a:t>
          </a:r>
        </a:p>
        <a:p>
          <a:pPr algn="ctr"/>
          <a:r>
            <a:rPr lang="es-DO" sz="1400" b="1" baseline="0">
              <a:latin typeface="Book Antiqua" pitchFamily="18" charset="0"/>
            </a:rPr>
            <a:t>Dir. Adm y Finan.</a:t>
          </a:r>
        </a:p>
        <a:p>
          <a:pPr algn="ctr"/>
          <a:r>
            <a:rPr lang="es-DO" sz="1400" baseline="0">
              <a:latin typeface="Book Antiqua" pitchFamily="18" charset="0"/>
            </a:rPr>
            <a:t>Aprobado Por:</a:t>
          </a:r>
          <a:endParaRPr lang="es-DO" sz="1400">
            <a:latin typeface="Book Antiqua" pitchFamily="18" charset="0"/>
          </a:endParaRPr>
        </a:p>
      </xdr:txBody>
    </xdr:sp>
    <xdr:clientData/>
  </xdr:twoCellAnchor>
  <xdr:twoCellAnchor>
    <xdr:from>
      <xdr:col>2</xdr:col>
      <xdr:colOff>22411</xdr:colOff>
      <xdr:row>56</xdr:row>
      <xdr:rowOff>201706</xdr:rowOff>
    </xdr:from>
    <xdr:to>
      <xdr:col>2</xdr:col>
      <xdr:colOff>2543315</xdr:colOff>
      <xdr:row>56</xdr:row>
      <xdr:rowOff>201706</xdr:rowOff>
    </xdr:to>
    <xdr:cxnSp macro="">
      <xdr:nvCxnSpPr>
        <xdr:cNvPr id="7" name="12 Conector recto">
          <a:extLst>
            <a:ext uri="{FF2B5EF4-FFF2-40B4-BE49-F238E27FC236}">
              <a16:creationId xmlns:a16="http://schemas.microsoft.com/office/drawing/2014/main" id="{85907A1C-B051-47BA-817D-ABD936DFA364}"/>
            </a:ext>
          </a:extLst>
        </xdr:cNvPr>
        <xdr:cNvCxnSpPr/>
      </xdr:nvCxnSpPr>
      <xdr:spPr>
        <a:xfrm>
          <a:off x="2308411" y="12259235"/>
          <a:ext cx="2520904" cy="0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2</xdr:col>
      <xdr:colOff>3496235</xdr:colOff>
      <xdr:row>57</xdr:row>
      <xdr:rowOff>11206</xdr:rowOff>
    </xdr:from>
    <xdr:to>
      <xdr:col>3</xdr:col>
      <xdr:colOff>1097757</xdr:colOff>
      <xdr:row>57</xdr:row>
      <xdr:rowOff>11206</xdr:rowOff>
    </xdr:to>
    <xdr:cxnSp macro="">
      <xdr:nvCxnSpPr>
        <xdr:cNvPr id="8" name="12 Conector recto">
          <a:extLst>
            <a:ext uri="{FF2B5EF4-FFF2-40B4-BE49-F238E27FC236}">
              <a16:creationId xmlns:a16="http://schemas.microsoft.com/office/drawing/2014/main" id="{37B42921-F209-4312-985A-C75774618E88}"/>
            </a:ext>
          </a:extLst>
        </xdr:cNvPr>
        <xdr:cNvCxnSpPr/>
      </xdr:nvCxnSpPr>
      <xdr:spPr>
        <a:xfrm>
          <a:off x="5782235" y="12281647"/>
          <a:ext cx="2520904" cy="0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C7:H59"/>
  <sheetViews>
    <sheetView tabSelected="1" zoomScale="85" zoomScaleNormal="85" workbookViewId="0">
      <selection activeCell="E50" sqref="E50"/>
    </sheetView>
  </sheetViews>
  <sheetFormatPr baseColWidth="10" defaultRowHeight="16.5" x14ac:dyDescent="0.3"/>
  <cols>
    <col min="1" max="2" width="11.42578125" style="1"/>
    <col min="3" max="3" width="73.7109375" style="1" customWidth="1"/>
    <col min="4" max="4" width="17.7109375" style="1" customWidth="1"/>
    <col min="5" max="16384" width="11.42578125" style="1"/>
  </cols>
  <sheetData>
    <row r="7" spans="3:8" ht="19.5" x14ac:dyDescent="0.3">
      <c r="C7" s="25"/>
      <c r="D7" s="25"/>
    </row>
    <row r="8" spans="3:8" ht="23.25" x14ac:dyDescent="0.3">
      <c r="C8" s="26"/>
      <c r="D8" s="26"/>
      <c r="E8" s="2"/>
      <c r="F8" s="2"/>
      <c r="G8" s="2"/>
      <c r="H8" s="2"/>
    </row>
    <row r="9" spans="3:8" x14ac:dyDescent="0.3">
      <c r="C9" s="3"/>
    </row>
    <row r="10" spans="3:8" ht="18.75" x14ac:dyDescent="0.3">
      <c r="C10" s="24" t="s">
        <v>26</v>
      </c>
      <c r="D10" s="24"/>
    </row>
    <row r="11" spans="3:8" ht="18.75" x14ac:dyDescent="0.3">
      <c r="C11" s="24" t="s">
        <v>32</v>
      </c>
      <c r="D11" s="24"/>
    </row>
    <row r="12" spans="3:8" ht="18.75" x14ac:dyDescent="0.3">
      <c r="C12" s="24" t="s">
        <v>25</v>
      </c>
      <c r="D12" s="24"/>
    </row>
    <row r="13" spans="3:8" ht="17.25" thickBot="1" x14ac:dyDescent="0.35">
      <c r="C13" s="4"/>
    </row>
    <row r="14" spans="3:8" ht="16.5" customHeight="1" x14ac:dyDescent="0.3">
      <c r="C14" s="18" t="s">
        <v>0</v>
      </c>
      <c r="D14" s="19"/>
    </row>
    <row r="15" spans="3:8" ht="14.25" customHeight="1" x14ac:dyDescent="0.3">
      <c r="C15" s="20"/>
      <c r="D15" s="21"/>
    </row>
    <row r="16" spans="3:8" ht="16.5" hidden="1" customHeight="1" x14ac:dyDescent="0.3">
      <c r="C16" s="22"/>
      <c r="D16" s="23"/>
    </row>
    <row r="17" spans="3:4" ht="17.25" x14ac:dyDescent="0.3">
      <c r="C17" s="7" t="s">
        <v>1</v>
      </c>
      <c r="D17" s="12"/>
    </row>
    <row r="18" spans="3:4" ht="17.25" x14ac:dyDescent="0.3">
      <c r="C18" s="8" t="s">
        <v>2</v>
      </c>
      <c r="D18" s="13">
        <v>3474172.55</v>
      </c>
    </row>
    <row r="19" spans="3:4" ht="17.25" x14ac:dyDescent="0.3">
      <c r="C19" s="8" t="s">
        <v>3</v>
      </c>
      <c r="D19" s="13">
        <v>31100471.59</v>
      </c>
    </row>
    <row r="20" spans="3:4" ht="17.25" x14ac:dyDescent="0.3">
      <c r="C20" s="8" t="s">
        <v>19</v>
      </c>
      <c r="D20" s="13">
        <v>1932913.29</v>
      </c>
    </row>
    <row r="21" spans="3:4" ht="17.25" x14ac:dyDescent="0.3">
      <c r="C21" s="8" t="s">
        <v>30</v>
      </c>
      <c r="D21" s="13">
        <v>0</v>
      </c>
    </row>
    <row r="22" spans="3:4" ht="17.25" x14ac:dyDescent="0.3">
      <c r="C22" s="8" t="s">
        <v>31</v>
      </c>
      <c r="D22" s="13">
        <v>0</v>
      </c>
    </row>
    <row r="23" spans="3:4" ht="17.25" x14ac:dyDescent="0.3">
      <c r="C23" s="7" t="s">
        <v>4</v>
      </c>
      <c r="D23" s="14">
        <f>SUM(D18:D22)</f>
        <v>36507557.43</v>
      </c>
    </row>
    <row r="24" spans="3:4" ht="17.25" x14ac:dyDescent="0.3">
      <c r="C24" s="7"/>
      <c r="D24" s="12"/>
    </row>
    <row r="25" spans="3:4" ht="17.25" x14ac:dyDescent="0.3">
      <c r="C25" s="7" t="s">
        <v>5</v>
      </c>
      <c r="D25" s="12"/>
    </row>
    <row r="26" spans="3:4" ht="17.25" x14ac:dyDescent="0.3">
      <c r="C26" s="8" t="s">
        <v>6</v>
      </c>
      <c r="D26" s="13">
        <v>71993223.269999996</v>
      </c>
    </row>
    <row r="27" spans="3:4" ht="17.25" x14ac:dyDescent="0.3">
      <c r="C27" s="8" t="s">
        <v>24</v>
      </c>
      <c r="D27" s="13">
        <v>-37855942.890000001</v>
      </c>
    </row>
    <row r="28" spans="3:4" ht="17.25" x14ac:dyDescent="0.3">
      <c r="C28" s="8" t="s">
        <v>27</v>
      </c>
      <c r="D28" s="13">
        <v>20814974.899999999</v>
      </c>
    </row>
    <row r="29" spans="3:4" ht="17.25" x14ac:dyDescent="0.3">
      <c r="C29" s="7" t="s">
        <v>7</v>
      </c>
      <c r="D29" s="15">
        <f>SUM(D26:D28)</f>
        <v>54952255.279999994</v>
      </c>
    </row>
    <row r="30" spans="3:4" ht="17.25" x14ac:dyDescent="0.3">
      <c r="C30" s="7" t="s">
        <v>20</v>
      </c>
      <c r="D30" s="12"/>
    </row>
    <row r="31" spans="3:4" ht="17.25" x14ac:dyDescent="0.3">
      <c r="C31" s="7"/>
      <c r="D31" s="12"/>
    </row>
    <row r="32" spans="3:4" ht="17.25" x14ac:dyDescent="0.3">
      <c r="C32" s="8" t="s">
        <v>21</v>
      </c>
      <c r="D32" s="13">
        <v>72109.399999999994</v>
      </c>
    </row>
    <row r="33" spans="3:4" ht="17.25" x14ac:dyDescent="0.3">
      <c r="C33" s="7" t="s">
        <v>23</v>
      </c>
      <c r="D33" s="14">
        <f>SUM(D32:D32)</f>
        <v>72109.399999999994</v>
      </c>
    </row>
    <row r="34" spans="3:4" ht="17.25" x14ac:dyDescent="0.3">
      <c r="C34" s="7" t="s">
        <v>8</v>
      </c>
      <c r="D34" s="15">
        <f>+D23+D29+D33</f>
        <v>91531922.109999999</v>
      </c>
    </row>
    <row r="35" spans="3:4" ht="17.25" x14ac:dyDescent="0.3">
      <c r="C35" s="7"/>
      <c r="D35" s="12"/>
    </row>
    <row r="36" spans="3:4" ht="17.25" x14ac:dyDescent="0.3">
      <c r="C36" s="7" t="s">
        <v>9</v>
      </c>
      <c r="D36" s="12"/>
    </row>
    <row r="37" spans="3:4" ht="17.25" x14ac:dyDescent="0.3">
      <c r="C37" s="7" t="s">
        <v>10</v>
      </c>
      <c r="D37" s="12"/>
    </row>
    <row r="38" spans="3:4" ht="17.25" x14ac:dyDescent="0.3">
      <c r="C38" s="8" t="s">
        <v>11</v>
      </c>
      <c r="D38" s="13">
        <v>0</v>
      </c>
    </row>
    <row r="39" spans="3:4" ht="17.25" x14ac:dyDescent="0.3">
      <c r="C39" s="7" t="s">
        <v>12</v>
      </c>
      <c r="D39" s="14">
        <f>SUM(D38:D38)</f>
        <v>0</v>
      </c>
    </row>
    <row r="40" spans="3:4" ht="17.25" x14ac:dyDescent="0.3">
      <c r="C40" s="7"/>
      <c r="D40" s="14"/>
    </row>
    <row r="41" spans="3:4" ht="17.25" x14ac:dyDescent="0.3">
      <c r="C41" s="7" t="s">
        <v>28</v>
      </c>
      <c r="D41" s="14"/>
    </row>
    <row r="42" spans="3:4" ht="17.25" x14ac:dyDescent="0.3">
      <c r="C42" s="8"/>
      <c r="D42" s="14">
        <v>0</v>
      </c>
    </row>
    <row r="43" spans="3:4" ht="17.25" x14ac:dyDescent="0.3">
      <c r="C43" s="7" t="s">
        <v>29</v>
      </c>
      <c r="D43" s="14">
        <v>0</v>
      </c>
    </row>
    <row r="44" spans="3:4" ht="17.25" x14ac:dyDescent="0.3">
      <c r="C44" s="7" t="s">
        <v>13</v>
      </c>
      <c r="D44" s="15">
        <f>+D39</f>
        <v>0</v>
      </c>
    </row>
    <row r="45" spans="3:4" ht="17.25" x14ac:dyDescent="0.3">
      <c r="C45" s="7"/>
      <c r="D45" s="12"/>
    </row>
    <row r="46" spans="3:4" ht="17.25" x14ac:dyDescent="0.3">
      <c r="C46" s="7" t="s">
        <v>14</v>
      </c>
      <c r="D46" s="12"/>
    </row>
    <row r="47" spans="3:4" ht="17.25" x14ac:dyDescent="0.3">
      <c r="C47" s="8" t="s">
        <v>15</v>
      </c>
      <c r="D47" s="16">
        <v>88176461.709999993</v>
      </c>
    </row>
    <row r="48" spans="3:4" ht="17.25" x14ac:dyDescent="0.3">
      <c r="C48" s="8" t="s">
        <v>22</v>
      </c>
      <c r="D48" s="13">
        <v>1463805.27</v>
      </c>
    </row>
    <row r="49" spans="3:4" ht="17.25" x14ac:dyDescent="0.3">
      <c r="C49" s="8" t="s">
        <v>16</v>
      </c>
      <c r="D49" s="13">
        <v>1891655.13</v>
      </c>
    </row>
    <row r="50" spans="3:4" ht="17.25" x14ac:dyDescent="0.3">
      <c r="C50" s="7" t="s">
        <v>17</v>
      </c>
      <c r="D50" s="14">
        <f>SUM(D47:D49)</f>
        <v>91531922.109999985</v>
      </c>
    </row>
    <row r="51" spans="3:4" ht="17.25" x14ac:dyDescent="0.3">
      <c r="C51" s="7" t="s">
        <v>18</v>
      </c>
      <c r="D51" s="15">
        <f>+D44+D50</f>
        <v>91531922.109999985</v>
      </c>
    </row>
    <row r="52" spans="3:4" ht="18" thickBot="1" x14ac:dyDescent="0.35">
      <c r="C52" s="9"/>
      <c r="D52" s="17">
        <f>D34-D51</f>
        <v>0</v>
      </c>
    </row>
    <row r="53" spans="3:4" ht="17.25" x14ac:dyDescent="0.3">
      <c r="C53" s="10"/>
      <c r="D53" s="11"/>
    </row>
    <row r="54" spans="3:4" ht="17.25" x14ac:dyDescent="0.3">
      <c r="C54" s="10"/>
      <c r="D54" s="11"/>
    </row>
    <row r="57" spans="3:4" x14ac:dyDescent="0.3">
      <c r="C57" s="5"/>
    </row>
    <row r="58" spans="3:4" x14ac:dyDescent="0.3">
      <c r="C58" s="6"/>
    </row>
    <row r="59" spans="3:4" x14ac:dyDescent="0.3">
      <c r="C59" s="6"/>
    </row>
  </sheetData>
  <sheetProtection algorithmName="SHA-512" hashValue="bdhJqn7YTlf5D2oW7VOrGoIszVd79/1CHpr8irgQtf5Dc2R7P1HDJJ+XEj2pTrl5t9p6DvlGlLwyC1NAteqk0Q==" saltValue="5y/ImlkhPaPxbKPXCgEoVA==" spinCount="100000" sheet="1" objects="1" scenarios="1"/>
  <mergeCells count="6">
    <mergeCell ref="C14:D16"/>
    <mergeCell ref="C10:D10"/>
    <mergeCell ref="C7:D7"/>
    <mergeCell ref="C12:D12"/>
    <mergeCell ref="C11:D11"/>
    <mergeCell ref="C8:D8"/>
  </mergeCells>
  <pageMargins left="0.55118110236220474" right="0.70866141732283472" top="0.15748031496062992" bottom="0.74803149606299213" header="0.31496062992125984" footer="0.31496062992125984"/>
  <pageSetup scale="70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Hoja2</vt:lpstr>
    </vt:vector>
  </TitlesOfParts>
  <Company>Windows User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Administracion</dc:creator>
  <cp:lastModifiedBy>Alondra Rodriguez</cp:lastModifiedBy>
  <cp:lastPrinted>2022-03-01T18:46:06Z</cp:lastPrinted>
  <dcterms:created xsi:type="dcterms:W3CDTF">2018-06-06T14:59:25Z</dcterms:created>
  <dcterms:modified xsi:type="dcterms:W3CDTF">2022-03-03T19:05:13Z</dcterms:modified>
</cp:coreProperties>
</file>