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2021\DICIEMBRE 2021\"/>
    </mc:Choice>
  </mc:AlternateContent>
  <xr:revisionPtr revIDLastSave="0" documentId="13_ncr:1_{122FAA30-0A9D-4267-AB50-6256E91D6F4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2" l="1"/>
  <c r="C39" i="2" l="1"/>
  <c r="C44" i="2" s="1"/>
  <c r="C33" i="2"/>
  <c r="C29" i="2"/>
  <c r="C34" i="2" l="1"/>
  <c r="C50" i="2" l="1"/>
  <c r="C51" i="2" s="1"/>
  <c r="C52" i="2" s="1"/>
</calcChain>
</file>

<file path=xl/sharedStrings.xml><?xml version="1.0" encoding="utf-8"?>
<sst xmlns="http://schemas.openxmlformats.org/spreadsheetml/2006/main" count="33" uniqueCount="33">
  <si>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</si>
  <si>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</si>
  <si>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</si>
  <si>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</si>
  <si>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</si>
  <si>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</si>
  <si>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</si>
  <si>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</si>
  <si>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</si>
  <si>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</si>
  <si>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</si>
  <si>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</si>
  <si>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</si>
  <si>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</si>
  <si>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</si>
  <si>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</si>
  <si>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</si>
  <si>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</si>
  <si>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</si>
  <si>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</si>
  <si>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</si>
  <si>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</si>
  <si>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</si>
  <si>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</si>
  <si>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</si>
  <si>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</si>
  <si>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</si>
  <si>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</si>
  <si>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</si>
  <si>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</si>
  <si>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</si>
  <si>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</si>
  <si>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31 DE DICIEMBRE,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</si>
</sst>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8" fillId="2" borderId="7" xfId="0" applyFont="1" applyFill="1" applyBorder="1" applyAlignment="1">
      <alignment horizontal="left" vertical="center"/>
    </xf>
    <xf numFmtId="0" fontId="3" fillId="0" borderId="8" xfId="0" applyFont="1" applyBorder="1"/>
    <xf numFmtId="0" fontId="9" fillId="2" borderId="9" xfId="0" applyFont="1" applyFill="1" applyBorder="1" applyAlignment="1">
      <alignment horizontal="left" vertical="center"/>
    </xf>
    <xf numFmtId="43" fontId="3" fillId="0" borderId="10" xfId="1" applyFont="1" applyBorder="1"/>
    <xf numFmtId="0" fontId="9" fillId="2" borderId="11" xfId="0" applyFont="1" applyFill="1" applyBorder="1" applyAlignment="1">
      <alignment horizontal="left" vertical="center"/>
    </xf>
    <xf numFmtId="43" fontId="3" fillId="0" borderId="12" xfId="1" applyFont="1" applyBorder="1"/>
    <xf numFmtId="43" fontId="8" fillId="2" borderId="7" xfId="1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3" fillId="0" borderId="12" xfId="0" applyFont="1" applyBorder="1"/>
    <xf numFmtId="43" fontId="10" fillId="0" borderId="12" xfId="1" applyFont="1" applyBorder="1"/>
    <xf numFmtId="0" fontId="9" fillId="2" borderId="13" xfId="0" applyFont="1" applyFill="1" applyBorder="1" applyAlignment="1">
      <alignment horizontal="left" vertical="center"/>
    </xf>
    <xf numFmtId="43" fontId="10" fillId="0" borderId="14" xfId="1" applyFont="1" applyBorder="1"/>
    <xf numFmtId="43" fontId="10" fillId="0" borderId="15" xfId="1" applyFont="1" applyBorder="1"/>
    <xf numFmtId="0" fontId="8" fillId="2" borderId="16" xfId="0" applyFont="1" applyFill="1" applyBorder="1" applyAlignment="1">
      <alignment horizontal="left" vertical="center"/>
    </xf>
    <xf numFmtId="43" fontId="10" fillId="0" borderId="7" xfId="0" applyNumberFormat="1" applyFont="1" applyBorder="1"/>
    <xf numFmtId="0" fontId="8" fillId="2" borderId="13" xfId="0" applyFont="1" applyFill="1" applyBorder="1" applyAlignment="1">
      <alignment horizontal="left" vertical="center"/>
    </xf>
    <xf numFmtId="0" fontId="3" fillId="0" borderId="17" xfId="0" applyFont="1" applyBorder="1"/>
    <xf numFmtId="0" fontId="8" fillId="2" borderId="18" xfId="0" applyFont="1" applyFill="1" applyBorder="1" applyAlignment="1">
      <alignment horizontal="left" vertical="center"/>
    </xf>
    <xf numFmtId="0" fontId="3" fillId="0" borderId="15" xfId="0" applyFont="1" applyBorder="1"/>
    <xf numFmtId="43" fontId="3" fillId="0" borderId="14" xfId="1" applyFont="1" applyBorder="1"/>
    <xf numFmtId="0" fontId="8" fillId="2" borderId="19" xfId="0" applyFont="1" applyFill="1" applyBorder="1" applyAlignment="1">
      <alignment horizontal="left" vertical="center"/>
    </xf>
    <xf numFmtId="43" fontId="10" fillId="0" borderId="20" xfId="0" applyNumberFormat="1" applyFont="1" applyBorder="1"/>
    <xf numFmtId="0" fontId="3" fillId="0" borderId="0" xfId="0" applyFont="1" applyBorder="1"/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2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57</xdr:row>
      <xdr:rowOff>0</xdr:rowOff>
    </xdr:from>
    <xdr:to>
      <xdr:col>1</xdr:col>
      <xdr:colOff>2140324</xdr:colOff>
      <xdr:row>60</xdr:row>
      <xdr:rowOff>168089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9761D4A0-6A25-4206-9413-BE5A037A0563}"/>
            </a:ext>
          </a:extLst>
        </xdr:cNvPr>
        <xdr:cNvSpPr txBox="1"/>
      </xdr:nvSpPr>
      <xdr:spPr>
        <a:xfrm>
          <a:off x="1815353" y="11710147"/>
          <a:ext cx="2610971" cy="9188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1</xdr:col>
      <xdr:colOff>3697942</xdr:colOff>
      <xdr:row>57</xdr:row>
      <xdr:rowOff>0</xdr:rowOff>
    </xdr:from>
    <xdr:to>
      <xdr:col>3</xdr:col>
      <xdr:colOff>257735</xdr:colOff>
      <xdr:row>60</xdr:row>
      <xdr:rowOff>134471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1D036652-D04C-400C-9EF8-00BFE021BCDF}"/>
            </a:ext>
          </a:extLst>
        </xdr:cNvPr>
        <xdr:cNvSpPr txBox="1"/>
      </xdr:nvSpPr>
      <xdr:spPr>
        <a:xfrm>
          <a:off x="5221942" y="12774706"/>
          <a:ext cx="2969558" cy="8852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3899646</xdr:colOff>
      <xdr:row>57</xdr:row>
      <xdr:rowOff>0</xdr:rowOff>
    </xdr:from>
    <xdr:to>
      <xdr:col>3</xdr:col>
      <xdr:colOff>10785</xdr:colOff>
      <xdr:row>57</xdr:row>
      <xdr:rowOff>0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id="{F89567F4-EB48-4DC9-89D8-E0983FA0991E}"/>
            </a:ext>
          </a:extLst>
        </xdr:cNvPr>
        <xdr:cNvCxnSpPr/>
      </xdr:nvCxnSpPr>
      <xdr:spPr>
        <a:xfrm>
          <a:off x="5423646" y="1288676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1647264</xdr:colOff>
      <xdr:row>0</xdr:row>
      <xdr:rowOff>22411</xdr:rowOff>
    </xdr:from>
    <xdr:to>
      <xdr:col>1</xdr:col>
      <xdr:colOff>4829735</xdr:colOff>
      <xdr:row>10</xdr:row>
      <xdr:rowOff>27057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E8457EA-96AD-4449-ABED-CAC2DA8FB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1264" y="22411"/>
          <a:ext cx="3182471" cy="2268234"/>
        </a:xfrm>
        <a:prstGeom prst="rect">
          <a:avLst/>
        </a:prstGeom>
      </xdr:spPr>
    </xdr:pic>
    <xdr:clientData/>
  </xdr:twoCellAnchor>
  <xdr:twoCellAnchor>
    <xdr:from>
      <xdr:col>1</xdr:col>
      <xdr:colOff>11206</xdr:colOff>
      <xdr:row>57</xdr:row>
      <xdr:rowOff>0</xdr:rowOff>
    </xdr:from>
    <xdr:to>
      <xdr:col>1</xdr:col>
      <xdr:colOff>2532110</xdr:colOff>
      <xdr:row>57</xdr:row>
      <xdr:rowOff>0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22E5076D-D513-400C-83F2-322071271FD6}"/>
            </a:ext>
          </a:extLst>
        </xdr:cNvPr>
        <xdr:cNvCxnSpPr/>
      </xdr:nvCxnSpPr>
      <xdr:spPr>
        <a:xfrm>
          <a:off x="773206" y="12035118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G57"/>
  <sheetViews>
    <sheetView tabSelected="1" zoomScale="85" zoomScaleNormal="85" workbookViewId="0">
      <selection activeCell="C20" sqref="C20"/>
    </sheetView>
  </sheetViews>
  <sheetFormatPr baseColWidth="10" defaultRowHeight="16.5" x14ac:dyDescent="0.3"/>
  <cols>
    <col min="1" max="1" width="11.42578125" style="1"/>
    <col min="2" max="2" width="73.7109375" style="1" customWidth="1"/>
    <col min="3" max="3" width="22.28515625" style="1" customWidth="1"/>
    <col min="4" max="16384" width="11.42578125" style="1"/>
  </cols>
  <sheetData>
    <row r="7" spans="2:7" ht="19.5" x14ac:dyDescent="0.3">
      <c r="B7" s="37"/>
      <c r="C7" s="37"/>
    </row>
    <row r="8" spans="2:7" ht="23.25" x14ac:dyDescent="0.3">
      <c r="B8" s="38"/>
      <c r="C8" s="38"/>
      <c r="D8" s="2"/>
      <c r="E8" s="2"/>
      <c r="F8" s="2"/>
      <c r="G8" s="2"/>
    </row>
    <row r="9" spans="2:7" x14ac:dyDescent="0.3">
      <c r="B9" s="3"/>
    </row>
    <row r="10" spans="2:7" ht="18.75" x14ac:dyDescent="0.3">
      <c r="B10" s="36" t="s">
        <v>26</v>
      </c>
      <c r="C10" s="36"/>
    </row>
    <row r="11" spans="2:7" ht="18.75" x14ac:dyDescent="0.3">
      <c r="B11" s="36" t="s">
        <v>32</v>
      </c>
      <c r="C11" s="36"/>
    </row>
    <row r="12" spans="2:7" ht="18.75" x14ac:dyDescent="0.3">
      <c r="B12" s="36" t="s">
        <v>25</v>
      </c>
      <c r="C12" s="36"/>
    </row>
    <row r="13" spans="2:7" ht="17.25" thickBot="1" x14ac:dyDescent="0.35">
      <c r="B13" s="4"/>
    </row>
    <row r="14" spans="2:7" ht="16.5" customHeight="1" x14ac:dyDescent="0.3">
      <c r="B14" s="29" t="s">
        <v>0</v>
      </c>
      <c r="C14" s="30"/>
    </row>
    <row r="15" spans="2:7" ht="14.25" customHeight="1" thickBot="1" x14ac:dyDescent="0.35">
      <c r="B15" s="31"/>
      <c r="C15" s="32"/>
    </row>
    <row r="16" spans="2:7" ht="16.5" hidden="1" customHeight="1" x14ac:dyDescent="0.3">
      <c r="B16" s="33"/>
      <c r="C16" s="34"/>
    </row>
    <row r="17" spans="2:3" ht="18" thickBot="1" x14ac:dyDescent="0.35">
      <c r="B17" s="6" t="s">
        <v>1</v>
      </c>
      <c r="C17" s="7"/>
    </row>
    <row r="18" spans="2:3" ht="17.25" x14ac:dyDescent="0.3">
      <c r="B18" s="8" t="s">
        <v>2</v>
      </c>
      <c r="C18" s="9">
        <v>929473.04</v>
      </c>
    </row>
    <row r="19" spans="2:3" ht="17.25" x14ac:dyDescent="0.3">
      <c r="B19" s="10" t="s">
        <v>3</v>
      </c>
      <c r="C19" s="11">
        <v>31535868.449999999</v>
      </c>
    </row>
    <row r="20" spans="2:3" ht="17.25" x14ac:dyDescent="0.3">
      <c r="B20" s="10" t="s">
        <v>19</v>
      </c>
      <c r="C20" s="11">
        <v>1932913.29</v>
      </c>
    </row>
    <row r="21" spans="2:3" ht="17.25" x14ac:dyDescent="0.3">
      <c r="B21" s="10" t="s">
        <v>30</v>
      </c>
      <c r="C21" s="11">
        <v>0</v>
      </c>
    </row>
    <row r="22" spans="2:3" ht="18" thickBot="1" x14ac:dyDescent="0.35">
      <c r="B22" s="10" t="s">
        <v>31</v>
      </c>
      <c r="C22" s="11">
        <v>0</v>
      </c>
    </row>
    <row r="23" spans="2:3" ht="18" thickBot="1" x14ac:dyDescent="0.35">
      <c r="B23" s="6" t="s">
        <v>4</v>
      </c>
      <c r="C23" s="12">
        <f>SUM(C18:C22)</f>
        <v>34398254.780000001</v>
      </c>
    </row>
    <row r="24" spans="2:3" ht="16.5" customHeight="1" thickBot="1" x14ac:dyDescent="0.35">
      <c r="B24" s="13"/>
      <c r="C24" s="14"/>
    </row>
    <row r="25" spans="2:3" ht="16.5" customHeight="1" thickBot="1" x14ac:dyDescent="0.35">
      <c r="B25" s="6" t="s">
        <v>5</v>
      </c>
      <c r="C25" s="6"/>
    </row>
    <row r="26" spans="2:3" ht="17.25" customHeight="1" x14ac:dyDescent="0.3">
      <c r="B26" s="10" t="s">
        <v>6</v>
      </c>
      <c r="C26" s="11">
        <v>71993223.269999996</v>
      </c>
    </row>
    <row r="27" spans="2:3" ht="17.25" x14ac:dyDescent="0.3">
      <c r="B27" s="10" t="s">
        <v>24</v>
      </c>
      <c r="C27" s="11">
        <v>-37190612.719999999</v>
      </c>
    </row>
    <row r="28" spans="2:3" ht="18" thickBot="1" x14ac:dyDescent="0.35">
      <c r="B28" s="10" t="s">
        <v>27</v>
      </c>
      <c r="C28" s="11">
        <v>20814974.899999999</v>
      </c>
    </row>
    <row r="29" spans="2:3" ht="18" thickBot="1" x14ac:dyDescent="0.35">
      <c r="B29" s="6" t="s">
        <v>7</v>
      </c>
      <c r="C29" s="12">
        <f>SUM(C26:C28)</f>
        <v>55617585.449999996</v>
      </c>
    </row>
    <row r="30" spans="2:3" ht="18" thickBot="1" x14ac:dyDescent="0.35">
      <c r="B30" s="6" t="s">
        <v>20</v>
      </c>
      <c r="C30" s="6"/>
    </row>
    <row r="31" spans="2:3" ht="17.25" x14ac:dyDescent="0.3">
      <c r="B31" s="13"/>
      <c r="C31" s="14"/>
    </row>
    <row r="32" spans="2:3" ht="18" thickBot="1" x14ac:dyDescent="0.35">
      <c r="B32" s="10" t="s">
        <v>21</v>
      </c>
      <c r="C32" s="11">
        <v>72109.399999999994</v>
      </c>
    </row>
    <row r="33" spans="2:3" ht="18" thickBot="1" x14ac:dyDescent="0.35">
      <c r="B33" s="6" t="s">
        <v>23</v>
      </c>
      <c r="C33" s="12">
        <f>SUM(C32:C32)</f>
        <v>72109.399999999994</v>
      </c>
    </row>
    <row r="34" spans="2:3" ht="18" thickBot="1" x14ac:dyDescent="0.35">
      <c r="B34" s="6" t="s">
        <v>8</v>
      </c>
      <c r="C34" s="12">
        <f>+C23+C29+C33</f>
        <v>90087949.629999995</v>
      </c>
    </row>
    <row r="35" spans="2:3" ht="18" thickBot="1" x14ac:dyDescent="0.35">
      <c r="B35" s="13"/>
      <c r="C35" s="14"/>
    </row>
    <row r="36" spans="2:3" ht="18" thickBot="1" x14ac:dyDescent="0.35">
      <c r="B36" s="6" t="s">
        <v>9</v>
      </c>
      <c r="C36" s="6"/>
    </row>
    <row r="37" spans="2:3" ht="18" thickBot="1" x14ac:dyDescent="0.35">
      <c r="B37" s="6" t="s">
        <v>10</v>
      </c>
      <c r="C37" s="6"/>
    </row>
    <row r="38" spans="2:3" ht="18" thickBot="1" x14ac:dyDescent="0.35">
      <c r="B38" s="10" t="s">
        <v>11</v>
      </c>
      <c r="C38" s="11">
        <v>0</v>
      </c>
    </row>
    <row r="39" spans="2:3" ht="18" thickBot="1" x14ac:dyDescent="0.35">
      <c r="B39" s="6" t="s">
        <v>12</v>
      </c>
      <c r="C39" s="12">
        <f>SUM(C38:C38)</f>
        <v>0</v>
      </c>
    </row>
    <row r="40" spans="2:3" ht="18" thickBot="1" x14ac:dyDescent="0.35">
      <c r="B40" s="13"/>
      <c r="C40" s="15"/>
    </row>
    <row r="41" spans="2:3" ht="18" thickBot="1" x14ac:dyDescent="0.35">
      <c r="B41" s="6" t="s">
        <v>28</v>
      </c>
      <c r="C41" s="6"/>
    </row>
    <row r="42" spans="2:3" ht="18" thickBot="1" x14ac:dyDescent="0.35">
      <c r="B42" s="16"/>
      <c r="C42" s="17">
        <v>0</v>
      </c>
    </row>
    <row r="43" spans="2:3" ht="18" thickBot="1" x14ac:dyDescent="0.35">
      <c r="B43" s="6" t="s">
        <v>29</v>
      </c>
      <c r="C43" s="18">
        <v>0</v>
      </c>
    </row>
    <row r="44" spans="2:3" ht="18" thickBot="1" x14ac:dyDescent="0.35">
      <c r="B44" s="19" t="s">
        <v>13</v>
      </c>
      <c r="C44" s="20">
        <f>+C39</f>
        <v>0</v>
      </c>
    </row>
    <row r="45" spans="2:3" ht="18" thickBot="1" x14ac:dyDescent="0.35">
      <c r="B45" s="21"/>
      <c r="C45" s="22"/>
    </row>
    <row r="46" spans="2:3" ht="18" thickBot="1" x14ac:dyDescent="0.35">
      <c r="B46" s="23" t="s">
        <v>14</v>
      </c>
      <c r="C46" s="24"/>
    </row>
    <row r="47" spans="2:3" ht="17.25" x14ac:dyDescent="0.3">
      <c r="B47" s="8" t="s">
        <v>15</v>
      </c>
      <c r="C47" s="9">
        <v>75206363.260000005</v>
      </c>
    </row>
    <row r="48" spans="2:3" ht="17.25" x14ac:dyDescent="0.3">
      <c r="B48" s="10" t="s">
        <v>22</v>
      </c>
      <c r="C48" s="11">
        <v>1463805.27</v>
      </c>
    </row>
    <row r="49" spans="2:4" ht="18" thickBot="1" x14ac:dyDescent="0.35">
      <c r="B49" s="16" t="s">
        <v>16</v>
      </c>
      <c r="C49" s="25">
        <v>13408788.050000001</v>
      </c>
    </row>
    <row r="50" spans="2:4" ht="18" thickBot="1" x14ac:dyDescent="0.35">
      <c r="B50" s="23" t="s">
        <v>17</v>
      </c>
      <c r="C50" s="18">
        <f>SUM(C47:C49)</f>
        <v>90078956.579999998</v>
      </c>
    </row>
    <row r="51" spans="2:4" ht="18" thickBot="1" x14ac:dyDescent="0.35">
      <c r="B51" s="26" t="s">
        <v>18</v>
      </c>
      <c r="C51" s="27">
        <f>+C44+C50</f>
        <v>90078956.579999998</v>
      </c>
    </row>
    <row r="52" spans="2:4" ht="17.25" x14ac:dyDescent="0.3">
      <c r="B52" s="35"/>
      <c r="C52" s="35">
        <f>C34-C51</f>
        <v>8993.0499999970198</v>
      </c>
      <c r="D52" s="28"/>
    </row>
    <row r="53" spans="2:4" x14ac:dyDescent="0.3">
      <c r="D53" s="28"/>
    </row>
    <row r="57" spans="2:4" x14ac:dyDescent="0.3">
      <c r="B57" s="5"/>
    </row>
  </sheetData>
  <sheetProtection algorithmName="SHA-512" hashValue="ObIO5XvlWH36UUlVYGq7QKHpP79837Midu6N9KDVbA9JxzevSyQxWMubHoeL8k6J3k4QU5bfrtba9CctTeLOUA==" saltValue="OArr1ka8x7VbRBmbxcFBaw==" spinCount="100000" sheet="1" objects="1" scenarios="1"/>
  <mergeCells count="7">
    <mergeCell ref="B14:C16"/>
    <mergeCell ref="B52:C52"/>
    <mergeCell ref="B10:C10"/>
    <mergeCell ref="B7:C7"/>
    <mergeCell ref="B12:C12"/>
    <mergeCell ref="B11:C11"/>
    <mergeCell ref="B8:C8"/>
  </mergeCells>
  <pageMargins left="0.94488188976377963" right="0.70866141732283472" top="0.55118110236220474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2022-01-18T14:51:06Z</cp:lastPrinted>
  <dcterms:created xsi:type="dcterms:W3CDTF">2018-06-06T14:59:25Z</dcterms:created>
  <dcterms:modified xsi:type="dcterms:W3CDTF">2022-01-19T14:51:29Z</dcterms:modified>
</cp:coreProperties>
</file>