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W:\DAI 2021\PORTAL DE TRANSPARENCIA\OCTUBRE 2021\"/>
    </mc:Choice>
  </mc:AlternateContent>
  <xr:revisionPtr revIDLastSave="0" documentId="13_ncr:1_{354F7904-7779-455A-A341-D5CD3328C25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/>
  <c r="C41" i="2" l="1"/>
  <c r="C46" i="2" s="1"/>
  <c r="C35" i="2"/>
  <c r="C31" i="2"/>
  <c r="C36" i="2" l="1"/>
  <c r="C52" i="2" l="1"/>
  <c r="C53" i="2" s="1"/>
  <c r="C54" i="2" s="1"/>
</calcChain>
</file>

<file path=xl/sharedStrings.xml><?xml version="1.0" encoding="utf-8"?>
<sst xmlns="http://schemas.openxmlformats.org/spreadsheetml/2006/main" count="33" uniqueCount="33">
  <si>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</si>
  <si>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</si>
  <si>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</si>
  <si>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</si>
  <si>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</si>
  <si>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</si>
  <si>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</si>
  <si>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</si>
  <si>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</si>
  <si>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</si>
  <si>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</si>
  <si>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</si>
  <si>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</si>
  <si>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</si>
  <si>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</si>
  <si>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</si>
  <si>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</si>
  <si>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</si>
  <si>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</si>
  <si>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</si>
  <si>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</si>
  <si>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</si>
  <si>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</si>
  <si>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</si>
  <si>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</si>
  <si>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</si>
  <si>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</si>
  <si>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</si>
  <si>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</si>
  <si>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</si>
  <si>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</si>
  <si>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</si>
  <si>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30 DE OCTUBRE,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</si>
</sst>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b/>
      <sz val="12"/>
      <color theme="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3" fillId="0" borderId="0" xfId="0" applyFont="1"/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9" fillId="2" borderId="2" xfId="0" applyFont="1" applyFill="1" applyBorder="1" applyAlignment="1">
      <alignment horizontal="left" vertical="center"/>
    </xf>
    <xf numFmtId="43" fontId="3" fillId="0" borderId="3" xfId="1" applyFont="1" applyBorder="1"/>
    <xf numFmtId="0" fontId="3" fillId="0" borderId="4" xfId="0" applyFont="1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10" xfId="0" applyFont="1" applyFill="1" applyBorder="1"/>
    <xf numFmtId="0" fontId="9" fillId="2" borderId="11" xfId="0" applyFont="1" applyFill="1" applyBorder="1" applyAlignment="1">
      <alignment horizontal="left" vertical="center"/>
    </xf>
    <xf numFmtId="43" fontId="3" fillId="0" borderId="4" xfId="1" applyFont="1" applyBorder="1"/>
    <xf numFmtId="0" fontId="8" fillId="2" borderId="12" xfId="0" applyFont="1" applyFill="1" applyBorder="1" applyAlignment="1">
      <alignment horizontal="left" vertical="center"/>
    </xf>
    <xf numFmtId="0" fontId="3" fillId="0" borderId="13" xfId="0" applyFont="1" applyBorder="1"/>
    <xf numFmtId="0" fontId="9" fillId="2" borderId="14" xfId="0" applyFont="1" applyFill="1" applyBorder="1" applyAlignment="1">
      <alignment horizontal="left" vertical="center"/>
    </xf>
    <xf numFmtId="43" fontId="3" fillId="0" borderId="15" xfId="1" applyFont="1" applyBorder="1"/>
    <xf numFmtId="0" fontId="8" fillId="2" borderId="11" xfId="0" applyFont="1" applyFill="1" applyBorder="1" applyAlignment="1">
      <alignment horizontal="left" vertical="center"/>
    </xf>
    <xf numFmtId="43" fontId="10" fillId="0" borderId="13" xfId="1" applyFont="1" applyBorder="1"/>
    <xf numFmtId="0" fontId="8" fillId="2" borderId="16" xfId="0" applyFont="1" applyFill="1" applyBorder="1" applyAlignment="1">
      <alignment horizontal="left" vertical="center"/>
    </xf>
    <xf numFmtId="0" fontId="3" fillId="0" borderId="17" xfId="0" applyFont="1" applyBorder="1"/>
    <xf numFmtId="43" fontId="10" fillId="0" borderId="13" xfId="0" applyNumberFormat="1" applyFont="1" applyBorder="1"/>
    <xf numFmtId="0" fontId="9" fillId="2" borderId="16" xfId="0" applyFont="1" applyFill="1" applyBorder="1" applyAlignment="1">
      <alignment horizontal="left" vertical="center"/>
    </xf>
    <xf numFmtId="43" fontId="3" fillId="0" borderId="17" xfId="1" applyFont="1" applyBorder="1"/>
    <xf numFmtId="0" fontId="8" fillId="2" borderId="1" xfId="0" applyFont="1" applyFill="1" applyBorder="1" applyAlignment="1">
      <alignment horizontal="left" vertical="center"/>
    </xf>
    <xf numFmtId="43" fontId="10" fillId="0" borderId="1" xfId="0" applyNumberFormat="1" applyFont="1" applyBorder="1"/>
    <xf numFmtId="43" fontId="10" fillId="0" borderId="1" xfId="1" applyFont="1" applyBorder="1"/>
    <xf numFmtId="43" fontId="10" fillId="0" borderId="17" xfId="1" applyFont="1" applyBorder="1"/>
    <xf numFmtId="0" fontId="8" fillId="2" borderId="18" xfId="0" applyFont="1" applyFill="1" applyBorder="1" applyAlignment="1">
      <alignment horizontal="left" vertical="center"/>
    </xf>
    <xf numFmtId="43" fontId="3" fillId="0" borderId="19" xfId="0" applyNumberFormat="1" applyFont="1" applyBorder="1"/>
    <xf numFmtId="0" fontId="7" fillId="2" borderId="0" xfId="0" applyFont="1" applyFill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3753971</xdr:colOff>
      <xdr:row>56</xdr:row>
      <xdr:rowOff>156882</xdr:rowOff>
    </xdr:from>
    <xdr:to>
      <xdr:col>3</xdr:col>
      <xdr:colOff>162906</xdr:colOff>
      <xdr:row>60</xdr:row>
      <xdr:rowOff>79141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96E0F0AD-CAA2-4890-A843-64C86E10BAF8}"/>
            </a:ext>
          </a:extLst>
        </xdr:cNvPr>
        <xdr:cNvSpPr txBox="1"/>
      </xdr:nvSpPr>
      <xdr:spPr>
        <a:xfrm>
          <a:off x="6039971" y="12427323"/>
          <a:ext cx="2426494" cy="773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3742765</xdr:colOff>
      <xdr:row>56</xdr:row>
      <xdr:rowOff>201707</xdr:rowOff>
    </xdr:from>
    <xdr:to>
      <xdr:col>2</xdr:col>
      <xdr:colOff>1064140</xdr:colOff>
      <xdr:row>56</xdr:row>
      <xdr:rowOff>201707</xdr:rowOff>
    </xdr:to>
    <xdr:cxnSp macro="">
      <xdr:nvCxnSpPr>
        <xdr:cNvPr id="7" name="12 Conector recto">
          <a:extLst>
            <a:ext uri="{FF2B5EF4-FFF2-40B4-BE49-F238E27FC236}">
              <a16:creationId xmlns:a16="http://schemas.microsoft.com/office/drawing/2014/main" id="{F5D945F6-109B-4B80-B57E-B965E4D8E621}"/>
            </a:ext>
          </a:extLst>
        </xdr:cNvPr>
        <xdr:cNvCxnSpPr/>
      </xdr:nvCxnSpPr>
      <xdr:spPr>
        <a:xfrm>
          <a:off x="6028765" y="12472148"/>
          <a:ext cx="22407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</xdr:row>
      <xdr:rowOff>89645</xdr:rowOff>
    </xdr:from>
    <xdr:to>
      <xdr:col>1</xdr:col>
      <xdr:colOff>2633382</xdr:colOff>
      <xdr:row>61</xdr:row>
      <xdr:rowOff>134470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1CC352B9-BCDB-4090-BFED-EC9429754388}"/>
            </a:ext>
          </a:extLst>
        </xdr:cNvPr>
        <xdr:cNvSpPr txBox="1"/>
      </xdr:nvSpPr>
      <xdr:spPr>
        <a:xfrm>
          <a:off x="1815352" y="11082616"/>
          <a:ext cx="3104030" cy="13222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</a:t>
          </a:r>
          <a:r>
            <a:rPr lang="es-DO" sz="1400" baseline="0">
              <a:latin typeface="Book Antiqua" pitchFamily="18" charset="0"/>
            </a:rPr>
            <a:t>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11206</xdr:colOff>
      <xdr:row>57</xdr:row>
      <xdr:rowOff>11206</xdr:rowOff>
    </xdr:from>
    <xdr:to>
      <xdr:col>1</xdr:col>
      <xdr:colOff>2251963</xdr:colOff>
      <xdr:row>57</xdr:row>
      <xdr:rowOff>11206</xdr:rowOff>
    </xdr:to>
    <xdr:cxnSp macro="">
      <xdr:nvCxnSpPr>
        <xdr:cNvPr id="9" name="12 Conector recto">
          <a:extLst>
            <a:ext uri="{FF2B5EF4-FFF2-40B4-BE49-F238E27FC236}">
              <a16:creationId xmlns:a16="http://schemas.microsoft.com/office/drawing/2014/main" id="{14C17CD8-C046-4E05-BD16-A169D791A984}"/>
            </a:ext>
          </a:extLst>
        </xdr:cNvPr>
        <xdr:cNvCxnSpPr/>
      </xdr:nvCxnSpPr>
      <xdr:spPr>
        <a:xfrm>
          <a:off x="2297206" y="11430000"/>
          <a:ext cx="22407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1299882</xdr:colOff>
      <xdr:row>0</xdr:row>
      <xdr:rowOff>123265</xdr:rowOff>
    </xdr:from>
    <xdr:to>
      <xdr:col>1</xdr:col>
      <xdr:colOff>4650440</xdr:colOff>
      <xdr:row>11</xdr:row>
      <xdr:rowOff>58298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DA5B76EF-A2E4-49FD-9AE9-B062F7BA7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82" y="123265"/>
          <a:ext cx="3350558" cy="23891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9:G59"/>
  <sheetViews>
    <sheetView tabSelected="1" zoomScale="85" zoomScaleNormal="85" workbookViewId="0">
      <selection activeCell="A2" sqref="A2"/>
    </sheetView>
  </sheetViews>
  <sheetFormatPr baseColWidth="10" defaultRowHeight="16.5" x14ac:dyDescent="0.3"/>
  <cols>
    <col min="1" max="1" width="11.42578125" style="1"/>
    <col min="2" max="2" width="73.7109375" style="1" customWidth="1"/>
    <col min="3" max="3" width="16.42578125" style="1" bestFit="1" customWidth="1"/>
    <col min="4" max="16384" width="11.42578125" style="1"/>
  </cols>
  <sheetData>
    <row r="9" spans="2:7" ht="19.5" x14ac:dyDescent="0.3">
      <c r="B9" s="36"/>
      <c r="C9" s="36"/>
    </row>
    <row r="10" spans="2:7" ht="23.25" x14ac:dyDescent="0.3">
      <c r="B10" s="37"/>
      <c r="C10" s="37"/>
      <c r="D10" s="2"/>
      <c r="E10" s="2"/>
      <c r="F10" s="2"/>
      <c r="G10" s="2"/>
    </row>
    <row r="11" spans="2:7" x14ac:dyDescent="0.3">
      <c r="B11" s="3"/>
    </row>
    <row r="12" spans="2:7" ht="18.75" x14ac:dyDescent="0.3">
      <c r="B12" s="32" t="s">
        <v>26</v>
      </c>
      <c r="C12" s="32"/>
    </row>
    <row r="13" spans="2:7" ht="18.75" x14ac:dyDescent="0.3">
      <c r="B13" s="32" t="s">
        <v>32</v>
      </c>
      <c r="C13" s="32"/>
    </row>
    <row r="14" spans="2:7" ht="18.75" x14ac:dyDescent="0.3">
      <c r="B14" s="32" t="s">
        <v>25</v>
      </c>
      <c r="C14" s="32"/>
    </row>
    <row r="15" spans="2:7" ht="17.25" thickBot="1" x14ac:dyDescent="0.35">
      <c r="B15" s="4"/>
    </row>
    <row r="16" spans="2:7" x14ac:dyDescent="0.3">
      <c r="B16" s="33" t="s">
        <v>0</v>
      </c>
      <c r="C16" s="10"/>
    </row>
    <row r="17" spans="2:3" ht="14.25" customHeight="1" thickBot="1" x14ac:dyDescent="0.35">
      <c r="B17" s="34"/>
      <c r="C17" s="11"/>
    </row>
    <row r="18" spans="2:3" ht="17.25" hidden="1" thickBot="1" x14ac:dyDescent="0.35">
      <c r="B18" s="35"/>
      <c r="C18" s="12"/>
    </row>
    <row r="19" spans="2:3" ht="18" thickBot="1" x14ac:dyDescent="0.35">
      <c r="B19" s="15" t="s">
        <v>1</v>
      </c>
      <c r="C19" s="16"/>
    </row>
    <row r="20" spans="2:3" ht="17.25" x14ac:dyDescent="0.3">
      <c r="B20" s="13" t="s">
        <v>2</v>
      </c>
      <c r="C20" s="14">
        <v>1415241.01</v>
      </c>
    </row>
    <row r="21" spans="2:3" ht="17.25" x14ac:dyDescent="0.3">
      <c r="B21" s="7" t="s">
        <v>3</v>
      </c>
      <c r="C21" s="8">
        <v>5571635.7599999998</v>
      </c>
    </row>
    <row r="22" spans="2:3" ht="17.25" x14ac:dyDescent="0.3">
      <c r="B22" s="7" t="s">
        <v>19</v>
      </c>
      <c r="C22" s="8">
        <v>1917724.83</v>
      </c>
    </row>
    <row r="23" spans="2:3" ht="17.25" x14ac:dyDescent="0.3">
      <c r="B23" s="7" t="s">
        <v>30</v>
      </c>
      <c r="C23" s="8">
        <v>0</v>
      </c>
    </row>
    <row r="24" spans="2:3" ht="18" thickBot="1" x14ac:dyDescent="0.35">
      <c r="B24" s="17" t="s">
        <v>31</v>
      </c>
      <c r="C24" s="18">
        <v>0</v>
      </c>
    </row>
    <row r="25" spans="2:3" ht="18" thickBot="1" x14ac:dyDescent="0.35">
      <c r="B25" s="15" t="s">
        <v>4</v>
      </c>
      <c r="C25" s="20">
        <f>SUM(C20:C24)</f>
        <v>8904601.5999999996</v>
      </c>
    </row>
    <row r="26" spans="2:3" ht="18" thickBot="1" x14ac:dyDescent="0.35">
      <c r="B26" s="21"/>
      <c r="C26" s="22"/>
    </row>
    <row r="27" spans="2:3" ht="18" thickBot="1" x14ac:dyDescent="0.35">
      <c r="B27" s="15" t="s">
        <v>5</v>
      </c>
      <c r="C27" s="16"/>
    </row>
    <row r="28" spans="2:3" ht="17.25" x14ac:dyDescent="0.3">
      <c r="B28" s="13" t="s">
        <v>6</v>
      </c>
      <c r="C28" s="14">
        <v>63997767.130000003</v>
      </c>
    </row>
    <row r="29" spans="2:3" ht="17.25" x14ac:dyDescent="0.3">
      <c r="B29" s="7" t="s">
        <v>24</v>
      </c>
      <c r="C29" s="8">
        <v>-35378173.140000001</v>
      </c>
    </row>
    <row r="30" spans="2:3" ht="18" thickBot="1" x14ac:dyDescent="0.35">
      <c r="B30" s="17" t="s">
        <v>27</v>
      </c>
      <c r="C30" s="18">
        <v>20814974.899999999</v>
      </c>
    </row>
    <row r="31" spans="2:3" ht="18" thickBot="1" x14ac:dyDescent="0.35">
      <c r="B31" s="15" t="s">
        <v>7</v>
      </c>
      <c r="C31" s="23">
        <f>SUM(C28:C30)</f>
        <v>49434568.890000001</v>
      </c>
    </row>
    <row r="32" spans="2:3" ht="18" thickBot="1" x14ac:dyDescent="0.35">
      <c r="B32" s="15" t="s">
        <v>20</v>
      </c>
      <c r="C32" s="16"/>
    </row>
    <row r="33" spans="2:3" ht="17.25" x14ac:dyDescent="0.3">
      <c r="B33" s="19"/>
      <c r="C33" s="9"/>
    </row>
    <row r="34" spans="2:3" ht="18" thickBot="1" x14ac:dyDescent="0.35">
      <c r="B34" s="17" t="s">
        <v>21</v>
      </c>
      <c r="C34" s="18">
        <v>72109.399999999994</v>
      </c>
    </row>
    <row r="35" spans="2:3" ht="18" thickBot="1" x14ac:dyDescent="0.35">
      <c r="B35" s="15" t="s">
        <v>23</v>
      </c>
      <c r="C35" s="20">
        <f>SUM(C34:C34)</f>
        <v>72109.399999999994</v>
      </c>
    </row>
    <row r="36" spans="2:3" ht="18" thickBot="1" x14ac:dyDescent="0.35">
      <c r="B36" s="15" t="s">
        <v>8</v>
      </c>
      <c r="C36" s="23">
        <f>+C25+C31+C35</f>
        <v>58411279.890000001</v>
      </c>
    </row>
    <row r="37" spans="2:3" ht="18" thickBot="1" x14ac:dyDescent="0.35">
      <c r="B37" s="21"/>
      <c r="C37" s="22"/>
    </row>
    <row r="38" spans="2:3" ht="18" thickBot="1" x14ac:dyDescent="0.35">
      <c r="B38" s="15" t="s">
        <v>9</v>
      </c>
      <c r="C38" s="16"/>
    </row>
    <row r="39" spans="2:3" ht="18" thickBot="1" x14ac:dyDescent="0.35">
      <c r="B39" s="15" t="s">
        <v>10</v>
      </c>
      <c r="C39" s="16"/>
    </row>
    <row r="40" spans="2:3" ht="18" thickBot="1" x14ac:dyDescent="0.35">
      <c r="B40" s="24" t="s">
        <v>11</v>
      </c>
      <c r="C40" s="25">
        <v>7778916.8200000003</v>
      </c>
    </row>
    <row r="41" spans="2:3" ht="18" thickBot="1" x14ac:dyDescent="0.35">
      <c r="B41" s="15" t="s">
        <v>12</v>
      </c>
      <c r="C41" s="20">
        <f>SUM(C40:C40)</f>
        <v>7778916.8200000003</v>
      </c>
    </row>
    <row r="42" spans="2:3" ht="18" thickBot="1" x14ac:dyDescent="0.35">
      <c r="B42" s="21"/>
      <c r="C42" s="29"/>
    </row>
    <row r="43" spans="2:3" ht="18" thickBot="1" x14ac:dyDescent="0.35">
      <c r="B43" s="26" t="s">
        <v>28</v>
      </c>
      <c r="C43" s="28"/>
    </row>
    <row r="44" spans="2:3" ht="18" thickBot="1" x14ac:dyDescent="0.35">
      <c r="B44" s="24"/>
      <c r="C44" s="29">
        <v>0</v>
      </c>
    </row>
    <row r="45" spans="2:3" ht="18" thickBot="1" x14ac:dyDescent="0.35">
      <c r="B45" s="26" t="s">
        <v>29</v>
      </c>
      <c r="C45" s="28">
        <v>0</v>
      </c>
    </row>
    <row r="46" spans="2:3" ht="18" thickBot="1" x14ac:dyDescent="0.35">
      <c r="B46" s="26" t="s">
        <v>13</v>
      </c>
      <c r="C46" s="27">
        <f>+C41</f>
        <v>7778916.8200000003</v>
      </c>
    </row>
    <row r="47" spans="2:3" ht="18" thickBot="1" x14ac:dyDescent="0.35">
      <c r="B47" s="21"/>
      <c r="C47" s="22"/>
    </row>
    <row r="48" spans="2:3" ht="18" thickBot="1" x14ac:dyDescent="0.35">
      <c r="B48" s="15" t="s">
        <v>14</v>
      </c>
      <c r="C48" s="16"/>
    </row>
    <row r="49" spans="2:3" ht="17.25" x14ac:dyDescent="0.3">
      <c r="B49" s="13" t="s">
        <v>15</v>
      </c>
      <c r="C49" s="14">
        <v>46535613.5</v>
      </c>
    </row>
    <row r="50" spans="2:3" ht="17.25" x14ac:dyDescent="0.3">
      <c r="B50" s="7" t="s">
        <v>22</v>
      </c>
      <c r="C50" s="8">
        <v>1463805.27</v>
      </c>
    </row>
    <row r="51" spans="2:3" ht="18" thickBot="1" x14ac:dyDescent="0.35">
      <c r="B51" s="17" t="s">
        <v>16</v>
      </c>
      <c r="C51" s="18">
        <v>2632944.2999999998</v>
      </c>
    </row>
    <row r="52" spans="2:3" ht="18" thickBot="1" x14ac:dyDescent="0.35">
      <c r="B52" s="15" t="s">
        <v>17</v>
      </c>
      <c r="C52" s="20">
        <f>SUM(C49:C51)</f>
        <v>50632363.07</v>
      </c>
    </row>
    <row r="53" spans="2:3" ht="18" thickBot="1" x14ac:dyDescent="0.35">
      <c r="B53" s="15" t="s">
        <v>18</v>
      </c>
      <c r="C53" s="23">
        <f>+C46+C52</f>
        <v>58411279.890000001</v>
      </c>
    </row>
    <row r="54" spans="2:3" ht="18" thickBot="1" x14ac:dyDescent="0.35">
      <c r="B54" s="30"/>
      <c r="C54" s="31">
        <f>C36-C53</f>
        <v>0</v>
      </c>
    </row>
    <row r="57" spans="2:3" x14ac:dyDescent="0.3">
      <c r="B57" s="5"/>
    </row>
    <row r="58" spans="2:3" x14ac:dyDescent="0.3">
      <c r="B58" s="6"/>
    </row>
    <row r="59" spans="2:3" x14ac:dyDescent="0.3">
      <c r="B59" s="6"/>
    </row>
  </sheetData>
  <mergeCells count="6">
    <mergeCell ref="B12:C12"/>
    <mergeCell ref="B16:B18"/>
    <mergeCell ref="B9:C9"/>
    <mergeCell ref="B14:C14"/>
    <mergeCell ref="B13:C13"/>
    <mergeCell ref="B10:C10"/>
  </mergeCells>
  <pageMargins left="0.94488188976377963" right="0.70866141732283472" top="0.55118110236220474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Cristian Beltre compras</cp:lastModifiedBy>
  <cp:lastPrinted>2021-11-05T13:41:58Z</cp:lastPrinted>
  <dcterms:created xsi:type="dcterms:W3CDTF">2018-06-06T14:59:25Z</dcterms:created>
  <dcterms:modified xsi:type="dcterms:W3CDTF">2021-11-05T13:42:15Z</dcterms:modified>
</cp:coreProperties>
</file>