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Y:\DAI 2021\PORTAL DE TRANSPARENCIA\AGOSTO 2021\"/>
    </mc:Choice>
  </mc:AlternateContent>
  <xr:revisionPtr revIDLastSave="0" documentId="13_ncr:1_{B8D0C6DB-882D-42AB-BA52-839F1BEF9C7A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Hoja2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4" i="2" l="1"/>
  <c r="C40" i="2" l="1"/>
  <c r="C45" i="2" s="1"/>
  <c r="C34" i="2"/>
  <c r="C30" i="2"/>
  <c r="C35" i="2" l="1"/>
  <c r="C51" i="2" l="1"/>
  <c r="C52" i="2" s="1"/>
  <c r="C53" i="2" s="1"/>
</calcChain>
</file>

<file path=xl/sharedStrings.xml><?xml version="1.0" encoding="utf-8"?>
<sst xmlns="http://schemas.openxmlformats.org/spreadsheetml/2006/main" count="33" uniqueCount="33">
  <si>
    <t>ACTIVOS</t>
  </si>
  <si>
    <t>ACTIVOS CORRIENTES</t>
  </si>
  <si>
    <t>DISPONIBILIDADES EN CAJA Y BANCOS</t>
  </si>
  <si>
    <t>INVENTARIOS</t>
  </si>
  <si>
    <t>TOTAL ACTIVOS CORRIENTES</t>
  </si>
  <si>
    <t>ACTIVOS NO CORRIENTES</t>
  </si>
  <si>
    <t>BIENES DE USO (ACTIVOS NO FINANCIEROS)</t>
  </si>
  <si>
    <t>TOTAL ACTIVOS NO CORRIENTES</t>
  </si>
  <si>
    <t>TOTAL ACTIVOS</t>
  </si>
  <si>
    <t>PASIVOS</t>
  </si>
  <si>
    <t>PASIVOS CORRIENTES</t>
  </si>
  <si>
    <t>CUENTAS POR PAGAR A CORTO PLAZO</t>
  </si>
  <si>
    <t>TOTAL PASIVOS CORRIENTES</t>
  </si>
  <si>
    <t>TOTAL PASIVOS</t>
  </si>
  <si>
    <t>PATRIMONIO</t>
  </si>
  <si>
    <t>PATRIMONIO INICIAL</t>
  </si>
  <si>
    <t>RESULTADO NETO DEL EJERCICIO</t>
  </si>
  <si>
    <t>TOTAL PATRIMONIO NETO DEL GOBIERNO CENTRAL</t>
  </si>
  <si>
    <t>TOTAL PASIVOS Y PATRIMONIO</t>
  </si>
  <si>
    <t>SEGUROS PAGADOS POR ADELANTADO</t>
  </si>
  <si>
    <t>OTROS ACTIVOS</t>
  </si>
  <si>
    <t>PROGRAMAS DE COMPUTOS</t>
  </si>
  <si>
    <t>BIENES DONADOS</t>
  </si>
  <si>
    <t>TOTAL  OTROS ACTIVOS</t>
  </si>
  <si>
    <t>MENOS : DEPRECIACION ACUMULADA</t>
  </si>
  <si>
    <t>VALORES EN RD$</t>
  </si>
  <si>
    <t>BALANCE GENERAL</t>
  </si>
  <si>
    <t>EDEFICACIONES (BOCA DE CACHON)</t>
  </si>
  <si>
    <t>PASIVOS NO  CORRIENTES</t>
  </si>
  <si>
    <t>TOTAL PASIVOS NO  CORRIENTES</t>
  </si>
  <si>
    <t xml:space="preserve">CAJA CHICA FONDO REPONIBLE </t>
  </si>
  <si>
    <t xml:space="preserve">CAJA CHICA FONDO VIATICOS </t>
  </si>
  <si>
    <t>AL 31 DE AGOSTO,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</si>
</sst>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b/>
      <sz val="18"/>
      <name val="Arial"/>
      <family val="2"/>
    </font>
    <font>
      <b/>
      <sz val="15"/>
      <name val="Book Antiqua"/>
      <family val="1"/>
    </font>
    <font>
      <b/>
      <sz val="18"/>
      <name val="Book Antiqua"/>
      <family val="1"/>
    </font>
    <font>
      <b/>
      <sz val="10"/>
      <name val="Book Antiqua"/>
      <family val="1"/>
    </font>
    <font>
      <sz val="11"/>
      <color theme="1"/>
      <name val="Book Antiqua"/>
      <family val="1"/>
    </font>
    <font>
      <b/>
      <sz val="14"/>
      <name val="Book Antiqua"/>
      <family val="1"/>
    </font>
    <font>
      <b/>
      <sz val="13"/>
      <name val="Book Antiqua"/>
      <family val="1"/>
    </font>
    <font>
      <sz val="13"/>
      <name val="Book Antiqua"/>
      <family val="1"/>
    </font>
    <font>
      <b/>
      <sz val="11"/>
      <color theme="1"/>
      <name val="Book Antiqua"/>
      <family val="1"/>
    </font>
    <font>
      <b/>
      <sz val="12"/>
      <color theme="1"/>
      <name val="Book Antiqu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</cellStyleXfs>
  <cellXfs count="36">
    <xf numFmtId="0" fontId="0" fillId="0" borderId="0" xfId="0"/>
    <xf numFmtId="0" fontId="3" fillId="2" borderId="0" xfId="2" applyFont="1" applyFill="1" applyAlignment="1" applyProtection="1">
      <alignment vertical="center"/>
    </xf>
    <xf numFmtId="0" fontId="6" fillId="2" borderId="0" xfId="0" applyFont="1" applyFill="1" applyAlignment="1">
      <alignment horizontal="center" vertical="center"/>
    </xf>
    <xf numFmtId="0" fontId="7" fillId="0" borderId="0" xfId="0" applyFont="1"/>
    <xf numFmtId="0" fontId="6" fillId="2" borderId="0" xfId="0" applyFont="1" applyFill="1" applyAlignment="1">
      <alignment vertical="center"/>
    </xf>
    <xf numFmtId="0" fontId="9" fillId="2" borderId="1" xfId="0" applyFont="1" applyFill="1" applyBorder="1" applyAlignment="1">
      <alignment horizontal="left" vertical="center"/>
    </xf>
    <xf numFmtId="0" fontId="7" fillId="0" borderId="1" xfId="0" applyFont="1" applyBorder="1"/>
    <xf numFmtId="0" fontId="10" fillId="2" borderId="8" xfId="0" applyFont="1" applyFill="1" applyBorder="1" applyAlignment="1">
      <alignment horizontal="left" vertical="center"/>
    </xf>
    <xf numFmtId="43" fontId="7" fillId="0" borderId="11" xfId="1" applyFont="1" applyBorder="1"/>
    <xf numFmtId="0" fontId="10" fillId="2" borderId="6" xfId="0" applyFont="1" applyFill="1" applyBorder="1" applyAlignment="1">
      <alignment horizontal="left" vertical="center"/>
    </xf>
    <xf numFmtId="43" fontId="7" fillId="0" borderId="7" xfId="1" applyFont="1" applyBorder="1"/>
    <xf numFmtId="0" fontId="10" fillId="2" borderId="9" xfId="0" applyFont="1" applyFill="1" applyBorder="1" applyAlignment="1">
      <alignment horizontal="left" vertical="center"/>
    </xf>
    <xf numFmtId="43" fontId="7" fillId="0" borderId="10" xfId="1" applyFont="1" applyBorder="1"/>
    <xf numFmtId="0" fontId="9" fillId="2" borderId="12" xfId="0" applyFont="1" applyFill="1" applyBorder="1" applyAlignment="1">
      <alignment horizontal="left" vertical="center"/>
    </xf>
    <xf numFmtId="43" fontId="11" fillId="0" borderId="13" xfId="1" applyFont="1" applyBorder="1"/>
    <xf numFmtId="0" fontId="9" fillId="2" borderId="14" xfId="0" applyFont="1" applyFill="1" applyBorder="1" applyAlignment="1">
      <alignment horizontal="left" vertical="center"/>
    </xf>
    <xf numFmtId="0" fontId="7" fillId="0" borderId="15" xfId="0" applyFont="1" applyBorder="1"/>
    <xf numFmtId="43" fontId="11" fillId="0" borderId="13" xfId="0" applyNumberFormat="1" applyFont="1" applyBorder="1"/>
    <xf numFmtId="0" fontId="7" fillId="0" borderId="13" xfId="0" applyFont="1" applyBorder="1"/>
    <xf numFmtId="0" fontId="9" fillId="2" borderId="8" xfId="0" applyFont="1" applyFill="1" applyBorder="1" applyAlignment="1">
      <alignment horizontal="left" vertical="center"/>
    </xf>
    <xf numFmtId="0" fontId="7" fillId="0" borderId="11" xfId="0" applyFont="1" applyBorder="1"/>
    <xf numFmtId="0" fontId="10" fillId="2" borderId="14" xfId="0" applyFont="1" applyFill="1" applyBorder="1" applyAlignment="1">
      <alignment horizontal="left" vertical="center"/>
    </xf>
    <xf numFmtId="43" fontId="7" fillId="0" borderId="15" xfId="1" applyFont="1" applyBorder="1"/>
    <xf numFmtId="43" fontId="11" fillId="0" borderId="15" xfId="1" applyFont="1" applyBorder="1"/>
    <xf numFmtId="0" fontId="9" fillId="2" borderId="16" xfId="0" applyFont="1" applyFill="1" applyBorder="1" applyAlignment="1">
      <alignment horizontal="left" vertical="center"/>
    </xf>
    <xf numFmtId="43" fontId="7" fillId="0" borderId="17" xfId="0" applyNumberFormat="1" applyFont="1" applyBorder="1"/>
    <xf numFmtId="0" fontId="7" fillId="0" borderId="0" xfId="0" applyFont="1" applyAlignment="1">
      <alignment horizontal="center"/>
    </xf>
    <xf numFmtId="0" fontId="12" fillId="0" borderId="0" xfId="0" applyFont="1" applyAlignment="1">
      <alignment horizontal="left"/>
    </xf>
    <xf numFmtId="43" fontId="11" fillId="0" borderId="7" xfId="1" applyFont="1" applyBorder="1"/>
    <xf numFmtId="0" fontId="9" fillId="2" borderId="2" xfId="0" applyFont="1" applyFill="1" applyBorder="1" applyAlignment="1">
      <alignment horizontal="left" vertical="center"/>
    </xf>
    <xf numFmtId="0" fontId="9" fillId="2" borderId="3" xfId="0" applyFont="1" applyFill="1" applyBorder="1" applyAlignment="1">
      <alignment horizontal="left" vertical="center"/>
    </xf>
    <xf numFmtId="0" fontId="9" fillId="2" borderId="4" xfId="0" applyFont="1" applyFill="1" applyBorder="1" applyAlignment="1">
      <alignment horizontal="left" vertical="center"/>
    </xf>
    <xf numFmtId="0" fontId="9" fillId="2" borderId="5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2" borderId="0" xfId="2" applyFont="1" applyFill="1" applyAlignment="1" applyProtection="1">
      <alignment horizontal="center" vertical="center"/>
    </xf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1636059</xdr:colOff>
      <xdr:row>0</xdr:row>
      <xdr:rowOff>168088</xdr:rowOff>
    </xdr:from>
    <xdr:to>
      <xdr:col>1</xdr:col>
      <xdr:colOff>4381500</xdr:colOff>
      <xdr:row>10</xdr:row>
      <xdr:rowOff>44109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22059" y="168088"/>
          <a:ext cx="2745441" cy="1960315"/>
        </a:xfrm>
        <a:prstGeom prst="rect">
          <a:avLst/>
        </a:prstGeom>
      </xdr:spPr>
    </xdr:pic>
    <xdr:clientData/>
  </xdr:twoCellAnchor>
  <xdr:twoCellAnchor editAs="oneCell">
    <xdr:from>
      <xdr:col>1</xdr:col>
      <xdr:colOff>3760139</xdr:colOff>
      <xdr:row>57</xdr:row>
      <xdr:rowOff>0</xdr:rowOff>
    </xdr:from>
    <xdr:to>
      <xdr:col>2</xdr:col>
      <xdr:colOff>1059522</xdr:colOff>
      <xdr:row>60</xdr:row>
      <xdr:rowOff>69263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79858" y="12462956"/>
          <a:ext cx="2211714" cy="711398"/>
        </a:xfrm>
        <a:prstGeom prst="rect">
          <a:avLst/>
        </a:prstGeom>
      </xdr:spPr>
    </xdr:pic>
    <xdr:clientData/>
  </xdr:twoCellAnchor>
  <xdr:twoCellAnchor>
    <xdr:from>
      <xdr:col>1</xdr:col>
      <xdr:colOff>3831404</xdr:colOff>
      <xdr:row>57</xdr:row>
      <xdr:rowOff>10702</xdr:rowOff>
    </xdr:from>
    <xdr:to>
      <xdr:col>2</xdr:col>
      <xdr:colOff>931095</xdr:colOff>
      <xdr:row>57</xdr:row>
      <xdr:rowOff>10702</xdr:rowOff>
    </xdr:to>
    <xdr:cxnSp macro="">
      <xdr:nvCxnSpPr>
        <xdr:cNvPr id="9" name="Conector recto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>
          <a:off x="6110983" y="12478820"/>
          <a:ext cx="2012022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749157</xdr:colOff>
      <xdr:row>56</xdr:row>
      <xdr:rowOff>64215</xdr:rowOff>
    </xdr:from>
    <xdr:to>
      <xdr:col>1</xdr:col>
      <xdr:colOff>2044128</xdr:colOff>
      <xdr:row>60</xdr:row>
      <xdr:rowOff>171236</xdr:rowOff>
    </xdr:to>
    <xdr:sp macro="" textlink="">
      <xdr:nvSpPr>
        <xdr:cNvPr id="8" name="3 CuadroTexto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749157" y="12104243"/>
          <a:ext cx="2054831" cy="9632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100" b="1">
              <a:latin typeface="Book Antiqua" pitchFamily="18" charset="0"/>
            </a:rPr>
            <a:t>Lic. Juana Feliz</a:t>
          </a:r>
        </a:p>
        <a:p>
          <a:pPr algn="ctr"/>
          <a:r>
            <a:rPr lang="es-DO" sz="1100" b="1">
              <a:latin typeface="Book Antiqua" pitchFamily="18" charset="0"/>
            </a:rPr>
            <a:t>Enc. Depto. Financiero</a:t>
          </a:r>
        </a:p>
        <a:p>
          <a:pPr algn="ctr"/>
          <a:r>
            <a:rPr lang="es-DO" sz="1100">
              <a:latin typeface="Book Antiqua" pitchFamily="18" charset="0"/>
            </a:rPr>
            <a:t>Elaborado</a:t>
          </a:r>
          <a:r>
            <a:rPr lang="es-DO" sz="1100" baseline="0">
              <a:latin typeface="Book Antiqua" pitchFamily="18" charset="0"/>
            </a:rPr>
            <a:t> Por:</a:t>
          </a:r>
          <a:endParaRPr lang="es-DO" sz="1100">
            <a:latin typeface="Book Antiqua" pitchFamily="18" charset="0"/>
          </a:endParaRPr>
        </a:p>
      </xdr:txBody>
    </xdr:sp>
    <xdr:clientData/>
  </xdr:twoCellAnchor>
  <xdr:twoCellAnchor>
    <xdr:from>
      <xdr:col>1</xdr:col>
      <xdr:colOff>107021</xdr:colOff>
      <xdr:row>57</xdr:row>
      <xdr:rowOff>0</xdr:rowOff>
    </xdr:from>
    <xdr:to>
      <xdr:col>1</xdr:col>
      <xdr:colOff>2119043</xdr:colOff>
      <xdr:row>57</xdr:row>
      <xdr:rowOff>0</xdr:rowOff>
    </xdr:to>
    <xdr:cxnSp macro="">
      <xdr:nvCxnSpPr>
        <xdr:cNvPr id="7" name="Conector recto 8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CxnSpPr/>
      </xdr:nvCxnSpPr>
      <xdr:spPr>
        <a:xfrm>
          <a:off x="866881" y="12254073"/>
          <a:ext cx="2012022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8:G61"/>
  <sheetViews>
    <sheetView tabSelected="1" topLeftCell="A37" zoomScale="89" zoomScaleNormal="89" workbookViewId="0">
      <selection activeCell="B45" sqref="B45"/>
    </sheetView>
  </sheetViews>
  <sheetFormatPr baseColWidth="10" defaultRowHeight="15" x14ac:dyDescent="0.25"/>
  <cols>
    <col min="2" max="2" width="73.7109375" customWidth="1"/>
    <col min="3" max="3" width="17.7109375" customWidth="1"/>
  </cols>
  <sheetData>
    <row r="8" spans="2:7" ht="19.5" x14ac:dyDescent="0.25">
      <c r="B8" s="34"/>
      <c r="C8" s="34"/>
    </row>
    <row r="9" spans="2:7" ht="23.25" x14ac:dyDescent="0.25">
      <c r="B9" s="35"/>
      <c r="C9" s="35"/>
      <c r="D9" s="1"/>
      <c r="E9" s="1"/>
      <c r="F9" s="1"/>
      <c r="G9" s="1"/>
    </row>
    <row r="10" spans="2:7" ht="16.5" x14ac:dyDescent="0.3">
      <c r="B10" s="2"/>
      <c r="C10" s="3"/>
    </row>
    <row r="11" spans="2:7" ht="18.75" x14ac:dyDescent="0.25">
      <c r="B11" s="33" t="s">
        <v>26</v>
      </c>
      <c r="C11" s="33"/>
    </row>
    <row r="12" spans="2:7" ht="18.75" x14ac:dyDescent="0.25">
      <c r="B12" s="33" t="s">
        <v>32</v>
      </c>
      <c r="C12" s="33"/>
    </row>
    <row r="13" spans="2:7" ht="18.75" x14ac:dyDescent="0.25">
      <c r="B13" s="33" t="s">
        <v>25</v>
      </c>
      <c r="C13" s="33"/>
    </row>
    <row r="14" spans="2:7" ht="17.25" thickBot="1" x14ac:dyDescent="0.35">
      <c r="B14" s="4"/>
      <c r="C14" s="3"/>
    </row>
    <row r="15" spans="2:7" ht="15" customHeight="1" x14ac:dyDescent="0.25">
      <c r="B15" s="29" t="s">
        <v>0</v>
      </c>
      <c r="C15" s="30"/>
    </row>
    <row r="16" spans="2:7" ht="14.25" customHeight="1" thickBot="1" x14ac:dyDescent="0.3">
      <c r="B16" s="31"/>
      <c r="C16" s="32"/>
    </row>
    <row r="17" spans="2:3" ht="15" hidden="1" customHeight="1" x14ac:dyDescent="0.3">
      <c r="B17" s="31"/>
      <c r="C17" s="32"/>
    </row>
    <row r="18" spans="2:3" ht="18" thickBot="1" x14ac:dyDescent="0.35">
      <c r="B18" s="5" t="s">
        <v>1</v>
      </c>
      <c r="C18" s="6"/>
    </row>
    <row r="19" spans="2:3" ht="17.25" x14ac:dyDescent="0.3">
      <c r="B19" s="7" t="s">
        <v>2</v>
      </c>
      <c r="C19" s="8">
        <v>2202327</v>
      </c>
    </row>
    <row r="20" spans="2:3" ht="17.25" x14ac:dyDescent="0.3">
      <c r="B20" s="9" t="s">
        <v>3</v>
      </c>
      <c r="C20" s="10">
        <v>7870074.79</v>
      </c>
    </row>
    <row r="21" spans="2:3" ht="17.25" x14ac:dyDescent="0.3">
      <c r="B21" s="9" t="s">
        <v>19</v>
      </c>
      <c r="C21" s="10">
        <v>1704302.32</v>
      </c>
    </row>
    <row r="22" spans="2:3" ht="17.25" x14ac:dyDescent="0.25">
      <c r="B22" s="9" t="s">
        <v>30</v>
      </c>
      <c r="C22" s="28">
        <v>0</v>
      </c>
    </row>
    <row r="23" spans="2:3" ht="18" thickBot="1" x14ac:dyDescent="0.35">
      <c r="B23" s="11" t="s">
        <v>31</v>
      </c>
      <c r="C23" s="12">
        <v>0</v>
      </c>
    </row>
    <row r="24" spans="2:3" ht="18" thickBot="1" x14ac:dyDescent="0.3">
      <c r="B24" s="13" t="s">
        <v>4</v>
      </c>
      <c r="C24" s="14">
        <f>SUM(C19:C23)</f>
        <v>11776704.109999999</v>
      </c>
    </row>
    <row r="25" spans="2:3" ht="18" thickBot="1" x14ac:dyDescent="0.35">
      <c r="B25" s="15"/>
      <c r="C25" s="16"/>
    </row>
    <row r="26" spans="2:3" ht="18" thickBot="1" x14ac:dyDescent="0.35">
      <c r="B26" s="5" t="s">
        <v>5</v>
      </c>
      <c r="C26" s="6"/>
    </row>
    <row r="27" spans="2:3" ht="17.25" x14ac:dyDescent="0.3">
      <c r="B27" s="7" t="s">
        <v>6</v>
      </c>
      <c r="C27" s="8">
        <v>59078981.530000001</v>
      </c>
    </row>
    <row r="28" spans="2:3" ht="17.25" x14ac:dyDescent="0.3">
      <c r="B28" s="9" t="s">
        <v>24</v>
      </c>
      <c r="C28" s="10">
        <v>-33955370.299999997</v>
      </c>
    </row>
    <row r="29" spans="2:3" ht="18" thickBot="1" x14ac:dyDescent="0.35">
      <c r="B29" s="11" t="s">
        <v>27</v>
      </c>
      <c r="C29" s="12">
        <v>20814974.899999999</v>
      </c>
    </row>
    <row r="30" spans="2:3" ht="18" thickBot="1" x14ac:dyDescent="0.3">
      <c r="B30" s="13" t="s">
        <v>7</v>
      </c>
      <c r="C30" s="17">
        <f>SUM(C27:C29)</f>
        <v>45938586.130000003</v>
      </c>
    </row>
    <row r="31" spans="2:3" ht="18" thickBot="1" x14ac:dyDescent="0.35">
      <c r="B31" s="13" t="s">
        <v>20</v>
      </c>
      <c r="C31" s="18"/>
    </row>
    <row r="32" spans="2:3" ht="17.25" x14ac:dyDescent="0.3">
      <c r="B32" s="19"/>
      <c r="C32" s="20"/>
    </row>
    <row r="33" spans="2:3" ht="18" thickBot="1" x14ac:dyDescent="0.35">
      <c r="B33" s="11" t="s">
        <v>21</v>
      </c>
      <c r="C33" s="12">
        <v>72109.399999999994</v>
      </c>
    </row>
    <row r="34" spans="2:3" ht="18" thickBot="1" x14ac:dyDescent="0.3">
      <c r="B34" s="13" t="s">
        <v>23</v>
      </c>
      <c r="C34" s="14">
        <f>SUM(C33:C33)</f>
        <v>72109.399999999994</v>
      </c>
    </row>
    <row r="35" spans="2:3" ht="18" thickBot="1" x14ac:dyDescent="0.3">
      <c r="B35" s="13" t="s">
        <v>8</v>
      </c>
      <c r="C35" s="17">
        <f>+C24+C30+C34</f>
        <v>57787399.640000001</v>
      </c>
    </row>
    <row r="36" spans="2:3" ht="18" thickBot="1" x14ac:dyDescent="0.35">
      <c r="B36" s="15"/>
      <c r="C36" s="16"/>
    </row>
    <row r="37" spans="2:3" ht="18" thickBot="1" x14ac:dyDescent="0.35">
      <c r="B37" s="13" t="s">
        <v>9</v>
      </c>
      <c r="C37" s="18"/>
    </row>
    <row r="38" spans="2:3" ht="18" thickBot="1" x14ac:dyDescent="0.35">
      <c r="B38" s="13" t="s">
        <v>10</v>
      </c>
      <c r="C38" s="18"/>
    </row>
    <row r="39" spans="2:3" ht="18" thickBot="1" x14ac:dyDescent="0.35">
      <c r="B39" s="21" t="s">
        <v>11</v>
      </c>
      <c r="C39" s="22">
        <v>6621160.4400000004</v>
      </c>
    </row>
    <row r="40" spans="2:3" ht="18" thickBot="1" x14ac:dyDescent="0.3">
      <c r="B40" s="13" t="s">
        <v>12</v>
      </c>
      <c r="C40" s="14">
        <f>SUM(C39:C39)</f>
        <v>6621160.4400000004</v>
      </c>
    </row>
    <row r="41" spans="2:3" ht="18" thickBot="1" x14ac:dyDescent="0.3">
      <c r="B41" s="15"/>
      <c r="C41" s="23"/>
    </row>
    <row r="42" spans="2:3" ht="18" thickBot="1" x14ac:dyDescent="0.3">
      <c r="B42" s="13" t="s">
        <v>28</v>
      </c>
      <c r="C42" s="14"/>
    </row>
    <row r="43" spans="2:3" ht="18" thickBot="1" x14ac:dyDescent="0.3">
      <c r="B43" s="21"/>
      <c r="C43" s="23">
        <v>0</v>
      </c>
    </row>
    <row r="44" spans="2:3" ht="18" thickBot="1" x14ac:dyDescent="0.3">
      <c r="B44" s="13" t="s">
        <v>29</v>
      </c>
      <c r="C44" s="14">
        <v>0</v>
      </c>
    </row>
    <row r="45" spans="2:3" ht="18" thickBot="1" x14ac:dyDescent="0.3">
      <c r="B45" s="13" t="s">
        <v>13</v>
      </c>
      <c r="C45" s="17">
        <f>+C40</f>
        <v>6621160.4400000004</v>
      </c>
    </row>
    <row r="46" spans="2:3" ht="18" thickBot="1" x14ac:dyDescent="0.35">
      <c r="B46" s="15"/>
      <c r="C46" s="16"/>
    </row>
    <row r="47" spans="2:3" ht="18" thickBot="1" x14ac:dyDescent="0.35">
      <c r="B47" s="13" t="s">
        <v>14</v>
      </c>
      <c r="C47" s="18"/>
    </row>
    <row r="48" spans="2:3" ht="17.25" x14ac:dyDescent="0.3">
      <c r="B48" s="7" t="s">
        <v>15</v>
      </c>
      <c r="C48" s="8">
        <v>50862625.590000004</v>
      </c>
    </row>
    <row r="49" spans="2:3" ht="17.25" x14ac:dyDescent="0.3">
      <c r="B49" s="9" t="s">
        <v>22</v>
      </c>
      <c r="C49" s="10">
        <v>1463805.27</v>
      </c>
    </row>
    <row r="50" spans="2:3" ht="18" thickBot="1" x14ac:dyDescent="0.35">
      <c r="B50" s="11" t="s">
        <v>16</v>
      </c>
      <c r="C50" s="12">
        <v>-1160191.6599999999</v>
      </c>
    </row>
    <row r="51" spans="2:3" ht="18" thickBot="1" x14ac:dyDescent="0.3">
      <c r="B51" s="13" t="s">
        <v>17</v>
      </c>
      <c r="C51" s="14">
        <f>SUM(C48:C50)</f>
        <v>51166239.20000001</v>
      </c>
    </row>
    <row r="52" spans="2:3" ht="18" thickBot="1" x14ac:dyDescent="0.3">
      <c r="B52" s="13" t="s">
        <v>18</v>
      </c>
      <c r="C52" s="17">
        <f>+C45+C51</f>
        <v>57787399.640000008</v>
      </c>
    </row>
    <row r="53" spans="2:3" ht="18" thickBot="1" x14ac:dyDescent="0.35">
      <c r="B53" s="24"/>
      <c r="C53" s="25">
        <f>C35-C52</f>
        <v>0</v>
      </c>
    </row>
    <row r="54" spans="2:3" ht="16.5" x14ac:dyDescent="0.3">
      <c r="B54" s="3"/>
      <c r="C54" s="3"/>
    </row>
    <row r="55" spans="2:3" ht="16.5" x14ac:dyDescent="0.3">
      <c r="B55" s="3"/>
      <c r="C55" s="3"/>
    </row>
    <row r="56" spans="2:3" ht="16.5" x14ac:dyDescent="0.3">
      <c r="B56" s="26"/>
      <c r="C56" s="3"/>
    </row>
    <row r="57" spans="2:3" ht="16.5" x14ac:dyDescent="0.3">
      <c r="B57" s="27"/>
      <c r="C57" s="3"/>
    </row>
    <row r="58" spans="2:3" ht="16.5" x14ac:dyDescent="0.3">
      <c r="B58" s="3"/>
      <c r="C58" s="3"/>
    </row>
    <row r="59" spans="2:3" ht="16.5" x14ac:dyDescent="0.3">
      <c r="B59" s="3"/>
      <c r="C59" s="3"/>
    </row>
    <row r="60" spans="2:3" ht="16.5" x14ac:dyDescent="0.3">
      <c r="B60" s="3"/>
      <c r="C60" s="3"/>
    </row>
    <row r="61" spans="2:3" ht="16.5" x14ac:dyDescent="0.3">
      <c r="B61" s="3"/>
      <c r="C61" s="3"/>
    </row>
  </sheetData>
  <sheetProtection algorithmName="SHA-512" hashValue="8zjNBFXi4YAbqYbmPEC93Fz9jHjfQjpWcp/8etiDNnnIiZv2KEDrIplRHQJyzBZQSMJc+PE6JpBXF2QQP6C+4w==" saltValue="OqL+Bndr4yUahEG22iI+pQ==" spinCount="100000" sheet="1" objects="1" scenarios="1"/>
  <mergeCells count="6">
    <mergeCell ref="B15:C17"/>
    <mergeCell ref="B11:C11"/>
    <mergeCell ref="B8:C8"/>
    <mergeCell ref="B13:C13"/>
    <mergeCell ref="B12:C12"/>
    <mergeCell ref="B9:C9"/>
  </mergeCells>
  <printOptions horizontalCentered="1"/>
  <pageMargins left="0.74803149606299213" right="0.70866141732283472" top="0.35433070866141736" bottom="0.74803149606299213" header="0.31496062992125984" footer="0.31496062992125984"/>
  <pageSetup paperSize="9" scale="7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Company>Windows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Administracion</dc:creator>
  <cp:lastModifiedBy>Alondra Rodriguez</cp:lastModifiedBy>
  <cp:lastPrinted>2021-09-09T13:30:31Z</cp:lastPrinted>
  <dcterms:created xsi:type="dcterms:W3CDTF">2018-06-06T14:59:25Z</dcterms:created>
  <dcterms:modified xsi:type="dcterms:W3CDTF">2021-09-10T13:48:54Z</dcterms:modified>
</cp:coreProperties>
</file>